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ummary" sheetId="2" state="visible" r:id="rId4"/>
    <sheet name="Listings" sheetId="3" state="visible" r:id="rId5"/>
    <sheet name="Photo Batches" sheetId="4" state="visible" r:id="rId6"/>
  </sheets>
  <definedNames>
    <definedName function="false" hidden="true" localSheetId="2" name="_xlnm._FilterDatabase" vbProcedure="false">Listings!$A$1:$L$501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Formula. Characters in the title. eBay's limit is 80.</t>
        </r>
      </text>
    </comment>
  </commentList>
</comments>
</file>

<file path=xl/sharedStrings.xml><?xml version="1.0" encoding="utf-8"?>
<sst xmlns="http://schemas.openxmlformats.org/spreadsheetml/2006/main" count="211" uniqueCount="148">
  <si>
    <t xml:space="preserve">Glammlist  |  Listing Tracker</t>
  </si>
  <si>
    <t xml:space="preserve">Free eBay listing tracker template by Glammlist (glammlist.com). Blank fields are yours to fill in.</t>
  </si>
  <si>
    <t xml:space="preserve">STORE DETAILS</t>
  </si>
  <si>
    <t xml:space="preserve">DESCRIPTION FORMAT</t>
  </si>
  <si>
    <t xml:space="preserve">Client name</t>
  </si>
  <si>
    <t xml:space="preserve">Your name</t>
  </si>
  <si>
    <t xml:space="preserve">Condition: Pre-owned. Add honest notes on any flaws or wear.</t>
  </si>
  <si>
    <t xml:space="preserve">Store name</t>
  </si>
  <si>
    <t xml:space="preserve">Example Vintage Co</t>
  </si>
  <si>
    <t xml:space="preserve">Marketplace</t>
  </si>
  <si>
    <t xml:space="preserve">eBay US</t>
  </si>
  <si>
    <t xml:space="preserve">Approximate measurements (flat lay, in inches):</t>
  </si>
  <si>
    <t xml:space="preserve">Store link</t>
  </si>
  <si>
    <t xml:space="preserve">https://www.ebay.com/str/yourstore</t>
  </si>
  <si>
    <t xml:space="preserve">  Pit to pit:    in</t>
  </si>
  <si>
    <t xml:space="preserve">Listing team contact</t>
  </si>
  <si>
    <t xml:space="preserve">glammlist@gmail.com</t>
  </si>
  <si>
    <t xml:space="preserve">  Length:    in</t>
  </si>
  <si>
    <t xml:space="preserve">Tracker started</t>
  </si>
  <si>
    <t xml:space="preserve">Blue text = type here. Black = formulas, leave alone.</t>
  </si>
  <si>
    <t xml:space="preserve">Brand:</t>
  </si>
  <si>
    <t xml:space="preserve">Size:</t>
  </si>
  <si>
    <t xml:space="preserve">HOW TO USE (5 STEPS)</t>
  </si>
  <si>
    <t xml:space="preserve">Color:</t>
  </si>
  <si>
    <t xml:space="preserve">1  Photos arrive</t>
  </si>
  <si>
    <t xml:space="preserve">Add one row on the Photo Batches tab: date, batch name, number of items and the photo folder link.</t>
  </si>
  <si>
    <t xml:space="preserve">Material:</t>
  </si>
  <si>
    <t xml:space="preserve">2  Write the listing</t>
  </si>
  <si>
    <t xml:space="preserve">On the Listings tab add a row per item: date, who listed it, batch name, SKU and the full title.</t>
  </si>
  <si>
    <t xml:space="preserve">3  Check the title</t>
  </si>
  <si>
    <t xml:space="preserve">The Title length column turns red above 80 characters, the eBay limit. Trim it before you publish.</t>
  </si>
  <si>
    <t xml:space="preserve">Please message us if you are unhappy with your purchase.</t>
  </si>
  <si>
    <t xml:space="preserve">4  Go live</t>
  </si>
  <si>
    <t xml:space="preserve">Paste the live eBay link, set Status to Listed and QA to Passed once it has been checked.</t>
  </si>
  <si>
    <t xml:space="preserve">Thank you for supporting a small business!</t>
  </si>
  <si>
    <t xml:space="preserve">5  Read the Summary</t>
  </si>
  <si>
    <t xml:space="preserve">The Summary tab updates by itself: live items, items to fix, daily output and batch progress.</t>
  </si>
  <si>
    <t xml:space="preserve">Replace this block with your own description format.</t>
  </si>
  <si>
    <t xml:space="preserve">STATUS COLOURS</t>
  </si>
  <si>
    <t xml:space="preserve">RULES OF THUMB</t>
  </si>
  <si>
    <t xml:space="preserve">Listed</t>
  </si>
  <si>
    <t xml:space="preserve">Live on eBay.</t>
  </si>
  <si>
    <t xml:space="preserve">Titles: up to 80 characters. Lead with brand, item, size.</t>
  </si>
  <si>
    <t xml:space="preserve">Drafted</t>
  </si>
  <si>
    <t xml:space="preserve">Written, not published yet.</t>
  </si>
  <si>
    <t xml:space="preserve">Never delete the photo folder links on Photo Batches.</t>
  </si>
  <si>
    <t xml:space="preserve">Needs fix</t>
  </si>
  <si>
    <t xml:space="preserve">Something must be corrected before or after going live.</t>
  </si>
  <si>
    <t xml:space="preserve">One row per item. One SKU per row.</t>
  </si>
  <si>
    <t xml:space="preserve">Sold</t>
  </si>
  <si>
    <t xml:space="preserve">Item has sold.</t>
  </si>
  <si>
    <t xml:space="preserve">Use the drop-downs for Status and QA so the Summary stays accurate.</t>
  </si>
  <si>
    <t xml:space="preserve">Ended</t>
  </si>
  <si>
    <t xml:space="preserve">Listing ended or removed.</t>
  </si>
  <si>
    <t xml:space="preserve">Live Summary</t>
  </si>
  <si>
    <t xml:space="preserve">Updates automatically from the Listings and Photo Batches tabs.</t>
  </si>
  <si>
    <t xml:space="preserve">As-of date</t>
  </si>
  <si>
    <t xml:space="preserve">Demo date. Type =TODAY() to track live.</t>
  </si>
  <si>
    <t xml:space="preserve">KEY NUMBERS</t>
  </si>
  <si>
    <t xml:space="preserve">STATUS BREAKDOWN</t>
  </si>
  <si>
    <t xml:space="preserve">Total items tracked</t>
  </si>
  <si>
    <t xml:space="preserve">Live on eBay</t>
  </si>
  <si>
    <t xml:space="preserve">Drafted, not live yet</t>
  </si>
  <si>
    <t xml:space="preserve">QA pending</t>
  </si>
  <si>
    <t xml:space="preserve">Items to check (title or URL)</t>
  </si>
  <si>
    <t xml:space="preserve">Average title length</t>
  </si>
  <si>
    <t xml:space="preserve">LISTINGS PER DAY (LAST 7)</t>
  </si>
  <si>
    <t xml:space="preserve">Listed in last 7 days</t>
  </si>
  <si>
    <t xml:space="preserve">BATCH PROGRESS</t>
  </si>
  <si>
    <t xml:space="preserve">Batches complete</t>
  </si>
  <si>
    <t xml:space="preserve">Batches in progress</t>
  </si>
  <si>
    <t xml:space="preserve">Batches not started</t>
  </si>
  <si>
    <t xml:space="preserve">Items still to list</t>
  </si>
  <si>
    <t xml:space="preserve">Date</t>
  </si>
  <si>
    <t xml:space="preserve">Lister</t>
  </si>
  <si>
    <t xml:space="preserve">Batch</t>
  </si>
  <si>
    <t xml:space="preserve">SKU</t>
  </si>
  <si>
    <t xml:space="preserve">Title</t>
  </si>
  <si>
    <t xml:space="preserve">Title length</t>
  </si>
  <si>
    <t xml:space="preserve">Similar listing link</t>
  </si>
  <si>
    <t xml:space="preserve">eBay live item URL</t>
  </si>
  <si>
    <t xml:space="preserve">Status</t>
  </si>
  <si>
    <t xml:space="preserve">QA</t>
  </si>
  <si>
    <t xml:space="preserve">Check</t>
  </si>
  <si>
    <t xml:space="preserve">Notes</t>
  </si>
  <si>
    <t xml:space="preserve">Ava</t>
  </si>
  <si>
    <t xml:space="preserve">B1</t>
  </si>
  <si>
    <t xml:space="preserve">V-1001</t>
  </si>
  <si>
    <t xml:space="preserve">Vintage Levi's 501 Women's Jeans High Rise Straight Leg Blue Denim W30 L30</t>
  </si>
  <si>
    <t xml:space="preserve">https://www.ebay.com/itm/00000001002</t>
  </si>
  <si>
    <t xml:space="preserve">Passed</t>
  </si>
  <si>
    <t xml:space="preserve">V-1002</t>
  </si>
  <si>
    <t xml:space="preserve">Patagonia Better Sweater Fleece Jacket Men's Medium Gray Full Zip Pre-Owned</t>
  </si>
  <si>
    <t xml:space="preserve">https://www.ebay.com/itm/00000001003</t>
  </si>
  <si>
    <t xml:space="preserve">V-1003</t>
  </si>
  <si>
    <t xml:space="preserve">Vintage Harris Tweed Blazer Men's 40R Brown Herringbone Wool Sport Coat</t>
  </si>
  <si>
    <t xml:space="preserve">https://www.ebay.com/itm/00000001004</t>
  </si>
  <si>
    <t xml:space="preserve">Ben</t>
  </si>
  <si>
    <t xml:space="preserve">V-1004</t>
  </si>
  <si>
    <t xml:space="preserve">Nike Air Max 90 Men's Size 10 White Gray Running Shoes Pre-Owned</t>
  </si>
  <si>
    <t xml:space="preserve">https://www.ebay.com/itm/00000001005</t>
  </si>
  <si>
    <t xml:space="preserve">V-1005</t>
  </si>
  <si>
    <t xml:space="preserve">Coach Leather Crossbody Bag Brown Small Shoulder Purse Gold Hardware</t>
  </si>
  <si>
    <t xml:space="preserve">https://www.ebay.com/itm/00000001006</t>
  </si>
  <si>
    <t xml:space="preserve">V-1006</t>
  </si>
  <si>
    <t xml:space="preserve">Vintage 90s Carhartt Detroit Jacket Men's Large Brown Duck Canvas Blanket Lined</t>
  </si>
  <si>
    <t xml:space="preserve">https://www.ebay.com/itm/00000001007</t>
  </si>
  <si>
    <t xml:space="preserve">B2</t>
  </si>
  <si>
    <t xml:space="preserve">V-1007</t>
  </si>
  <si>
    <t xml:space="preserve">Ralph Lauren Polo Men's Cable Knit Sweater Large Navy Cotton Crewneck</t>
  </si>
  <si>
    <t xml:space="preserve">https://www.ebay.com/itm/00000001008</t>
  </si>
  <si>
    <t xml:space="preserve">Fixed</t>
  </si>
  <si>
    <t xml:space="preserve">Title shortened, size corrected</t>
  </si>
  <si>
    <t xml:space="preserve">V-1008</t>
  </si>
  <si>
    <t xml:space="preserve">Vintage Pendleton Wool Plaid Shirt Men's Medium Red Black Flannel USA Made</t>
  </si>
  <si>
    <t xml:space="preserve">Pending</t>
  </si>
  <si>
    <t xml:space="preserve">Photo 3 is blurry, ask for reshoot</t>
  </si>
  <si>
    <t xml:space="preserve">V-1009</t>
  </si>
  <si>
    <t xml:space="preserve">Lululemon Align Leggings Women's Size 6 Black High Rise 25 Inch Pre-Owned</t>
  </si>
  <si>
    <t xml:space="preserve">https://www.ebay.com/itm/00000001010</t>
  </si>
  <si>
    <t xml:space="preserve">V-1010</t>
  </si>
  <si>
    <t xml:space="preserve">Vintage Pyrex Spring Blossom Casserole Dish 1.5 Qt Green Floral With Lid</t>
  </si>
  <si>
    <t xml:space="preserve">https://www.ebay.com/itm/00000001011</t>
  </si>
  <si>
    <t xml:space="preserve">V-1011</t>
  </si>
  <si>
    <t xml:space="preserve">The North Face Nuptse 700 Down Puffer Jacket Women's Small Black Full Zip</t>
  </si>
  <si>
    <t xml:space="preserve">https://www.ebay.com/itm/00000001012</t>
  </si>
  <si>
    <t xml:space="preserve">V-1012</t>
  </si>
  <si>
    <t xml:space="preserve">Vintage Levi's Trucker Denim Jacket Men's Large Medium Wash Orange Tab</t>
  </si>
  <si>
    <t xml:space="preserve">https://www.ebay.com/itm/00000001013</t>
  </si>
  <si>
    <t xml:space="preserve">B3</t>
  </si>
  <si>
    <t xml:space="preserve">V-1013</t>
  </si>
  <si>
    <t xml:space="preserve">Birkenstock Arizona Sandals Women's EU 38 Tan Suede Two Strap Pre-Owned</t>
  </si>
  <si>
    <t xml:space="preserve">V-1014</t>
  </si>
  <si>
    <t xml:space="preserve">Vintage Polo Ralph Lauren Chino Pants Men's 34x32 Khaki Pleated Cotton</t>
  </si>
  <si>
    <t xml:space="preserve">V-1015</t>
  </si>
  <si>
    <t xml:space="preserve">Vintage 1980s Seiko Quartz Men's Wrist Watch Silver Tone Stainless Steel Tested</t>
  </si>
  <si>
    <t xml:space="preserve">Demo: Listed but URL missing, Check flags it</t>
  </si>
  <si>
    <t xml:space="preserve">Date received</t>
  </si>
  <si>
    <t xml:space="preserve">Items in batch</t>
  </si>
  <si>
    <t xml:space="preserve">Photo folder link</t>
  </si>
  <si>
    <t xml:space="preserve">Delivery due</t>
  </si>
  <si>
    <t xml:space="preserve">Listed so far</t>
  </si>
  <si>
    <t xml:space="preserve">Remaining</t>
  </si>
  <si>
    <t xml:space="preserve">Batch status</t>
  </si>
  <si>
    <t xml:space="preserve">Batch names must match the Batch column on the Listings tab exactly.</t>
  </si>
  <si>
    <t xml:space="preserve">https://drive.google.com/drive/folders/example-batch-1</t>
  </si>
  <si>
    <t xml:space="preserve">https://drive.google.com/drive/folders/example-batch-2</t>
  </si>
  <si>
    <t xml:space="preserve">https://drive.google.com/drive/folders/example-batch-3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</si>
</sst>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\ mmm\ yyyy"/>
    <numFmt numFmtId="166" formatCode="General"/>
    <numFmt numFmtId="167" formatCode="0.0"/>
    <numFmt numFmtId="168" formatCode="ddd\ d\ mmm"/>
    <numFmt numFmtId="169" formatCode="dd\ mmm\ 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7181C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2B31F"/>
        <bgColor rgb="FFFF9900"/>
      </patternFill>
    </fill>
    <fill>
      <patternFill patternType="solid">
        <fgColor rgb="FF17181C"/>
        <bgColor rgb="FF000000"/>
      </patternFill>
    </fill>
    <fill>
      <patternFill patternType="solid">
        <fgColor rgb="FFF6F4EF"/>
        <bgColor rgb="FFF9F9F9"/>
      </patternFill>
    </fill>
    <fill>
      <patternFill patternType="solid">
        <fgColor rgb="FFC6EFCE"/>
        <bgColor rgb="FFD9D9D9"/>
      </patternFill>
    </fill>
    <fill>
      <patternFill patternType="solid">
        <fgColor rgb="FFFFF2CC"/>
        <bgColor rgb="FFF6F4EF"/>
      </patternFill>
    </fill>
    <fill>
      <patternFill patternType="solid">
        <fgColor rgb="FFF8CBAD"/>
        <bgColor rgb="FFD9D5CB"/>
      </patternFill>
    </fill>
    <fill>
      <patternFill patternType="solid">
        <fgColor rgb="FFBDD7EE"/>
        <bgColor rgb="FFD9D9D9"/>
      </patternFill>
    </fill>
    <fill>
      <patternFill patternType="solid">
        <fgColor rgb="FFE7E6E6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5CB"/>
      </left>
      <right style="thin">
        <color rgb="FFD9D5CB"/>
      </right>
      <top style="thin">
        <color rgb="FFD9D5CB"/>
      </top>
      <bottom style="thin">
        <color rgb="FFD9D5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8">
    <dxf>
      <fill>
        <patternFill patternType="solid">
          <fgColor rgb="FF17181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2E7D32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F2CC"/>
        </patternFill>
      </fill>
    </dxf>
    <dxf>
      <fill>
        <patternFill>
          <bgColor rgb="FFF8CBAD"/>
        </patternFill>
      </fill>
    </dxf>
    <dxf>
      <fill>
        <patternFill>
          <bgColor rgb="FFBDD7EE"/>
        </patternFill>
      </fill>
    </dxf>
    <dxf>
      <fill>
        <patternFill>
          <bgColor rgb="FFE7E6E6"/>
        </patternFill>
      </fill>
    </dxf>
    <dxf>
      <font>
        <name val="Arial"/>
        <charset val="1"/>
        <family val="0"/>
        <b val="1"/>
        <color rgb="FFC00000"/>
      </font>
      <fill>
        <patternFill>
          <bgColor rgb="FFF8CBA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2E7D3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5CB"/>
      <rgbColor rgb="FF878787"/>
      <rgbColor rgb="FF9999FF"/>
      <rgbColor rgb="FF993366"/>
      <rgbColor rgb="FFFFF2CC"/>
      <rgbColor rgb="FFF6F4E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C6EFCE"/>
      <rgbColor rgb="FFE7E6E6"/>
      <rgbColor rgb="FFD9D9D9"/>
      <rgbColor rgb="FFFF99CC"/>
      <rgbColor rgb="FFCC99FF"/>
      <rgbColor rgb="FFF8CBAD"/>
      <rgbColor rgb="FF3366FF"/>
      <rgbColor rgb="FF33CCCC"/>
      <rgbColor rgb="FF99CC00"/>
      <rgbColor rgb="FFF2B31F"/>
      <rgbColor rgb="FFFF9900"/>
      <rgbColor rgb="FFFF6600"/>
      <rgbColor rgb="FF555555"/>
      <rgbColor rgb="FF969696"/>
      <rgbColor rgb="FF003366"/>
      <rgbColor rgb="FF2E7D32"/>
      <rgbColor rgb="FF17181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Listings per day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Summary!F15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f2b31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Summary!$E$16:$E$22</c:f>
              <c:strCache>
                <c:ptCount val="7"/>
                <c:pt idx="0">
                  <c:v>Sat 31 Oct</c:v>
                </c:pt>
                <c:pt idx="1">
                  <c:v>Sun 1 Nov</c:v>
                </c:pt>
                <c:pt idx="2">
                  <c:v>Mon 2 Nov</c:v>
                </c:pt>
                <c:pt idx="3">
                  <c:v>Tue 3 Nov</c:v>
                </c:pt>
                <c:pt idx="4">
                  <c:v>Wed 4 Nov</c:v>
                </c:pt>
                <c:pt idx="5">
                  <c:v>Thu 5 Nov</c:v>
                </c:pt>
                <c:pt idx="6">
                  <c:v>Fri 6 Nov</c:v>
                </c:pt>
              </c:strCache>
            </c:strRef>
          </c:cat>
          <c:val>
            <c:numRef>
              <c:f>Summary!$F$16:$F$22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</c:numCache>
            </c:numRef>
          </c:val>
        </c:ser>
        <c:gapWidth val="150"/>
        <c:overlap val="0"/>
        <c:axId val="84745820"/>
        <c:axId val="10725918"/>
      </c:barChart>
      <c:catAx>
        <c:axId val="84745820"/>
        <c:scaling>
          <c:orientation val="minMax"/>
        </c:scaling>
        <c:delete val="0"/>
        <c:axPos val="b"/>
        <c:numFmt formatCode="ddd\ d\ mmm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725918"/>
        <c:crosses val="autoZero"/>
        <c:auto val="1"/>
        <c:lblAlgn val="ctr"/>
        <c:lblOffset val="100"/>
        <c:noMultiLvlLbl val="0"/>
      </c:catAx>
      <c:valAx>
        <c:axId val="1072591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74582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24</xdr:row>
      <xdr:rowOff>100800</xdr:rowOff>
    </xdr:from>
    <xdr:to>
      <xdr:col>5</xdr:col>
      <xdr:colOff>599040</xdr:colOff>
      <xdr:row>37</xdr:row>
      <xdr:rowOff>144000</xdr:rowOff>
    </xdr:to>
    <xdr:graphicFrame>
      <xdr:nvGraphicFramePr>
        <xdr:cNvPr id="0" name="Chart 1"/>
        <xdr:cNvGraphicFramePr/>
      </xdr:nvGraphicFramePr>
      <xdr:xfrm>
        <a:off x="211320" y="461952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B31F"/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"/>
    <col collapsed="false" customWidth="true" hidden="false" outlineLevel="0" max="5" min="5" style="0" width="46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3.75" hidden="false" customHeight="true" outlineLevel="0" collapsed="false">
      <c r="B3" s="3"/>
      <c r="C3" s="3"/>
      <c r="D3" s="3"/>
      <c r="E3" s="3"/>
    </row>
    <row r="5" customFormat="false" ht="15" hidden="false" customHeight="false" outlineLevel="0" collapsed="false">
      <c r="B5" s="4" t="s">
        <v>2</v>
      </c>
      <c r="C5" s="5"/>
      <c r="E5" s="4" t="s">
        <v>3</v>
      </c>
    </row>
    <row r="6" customFormat="false" ht="15" hidden="false" customHeight="false" outlineLevel="0" collapsed="false">
      <c r="B6" s="6" t="s">
        <v>4</v>
      </c>
      <c r="C6" s="7" t="s">
        <v>5</v>
      </c>
      <c r="E6" s="8" t="s">
        <v>6</v>
      </c>
    </row>
    <row r="7" customFormat="false" ht="15" hidden="false" customHeight="false" outlineLevel="0" collapsed="false">
      <c r="B7" s="6" t="s">
        <v>7</v>
      </c>
      <c r="C7" s="7" t="s">
        <v>8</v>
      </c>
      <c r="E7" s="9"/>
    </row>
    <row r="8" customFormat="false" ht="15" hidden="false" customHeight="false" outlineLevel="0" collapsed="false">
      <c r="B8" s="6" t="s">
        <v>9</v>
      </c>
      <c r="C8" s="7" t="s">
        <v>10</v>
      </c>
      <c r="E8" s="8" t="s">
        <v>11</v>
      </c>
    </row>
    <row r="9" customFormat="false" ht="15" hidden="false" customHeight="false" outlineLevel="0" collapsed="false">
      <c r="B9" s="6" t="s">
        <v>12</v>
      </c>
      <c r="C9" s="7" t="s">
        <v>13</v>
      </c>
      <c r="E9" s="8" t="s">
        <v>14</v>
      </c>
    </row>
    <row r="10" customFormat="false" ht="15" hidden="false" customHeight="false" outlineLevel="0" collapsed="false">
      <c r="B10" s="6" t="s">
        <v>15</v>
      </c>
      <c r="C10" s="7" t="s">
        <v>16</v>
      </c>
      <c r="E10" s="8" t="s">
        <v>17</v>
      </c>
    </row>
    <row r="11" customFormat="false" ht="15" hidden="false" customHeight="false" outlineLevel="0" collapsed="false">
      <c r="B11" s="6" t="s">
        <v>18</v>
      </c>
      <c r="C11" s="10" t="n">
        <v>46327</v>
      </c>
      <c r="E11" s="9"/>
    </row>
    <row r="12" customFormat="false" ht="15" hidden="false" customHeight="false" outlineLevel="0" collapsed="false">
      <c r="B12" s="11" t="s">
        <v>19</v>
      </c>
      <c r="E12" s="8" t="s">
        <v>20</v>
      </c>
    </row>
    <row r="13" customFormat="false" ht="15" hidden="false" customHeight="false" outlineLevel="0" collapsed="false">
      <c r="E13" s="8" t="s">
        <v>21</v>
      </c>
    </row>
    <row r="14" customFormat="false" ht="15" hidden="false" customHeight="false" outlineLevel="0" collapsed="false">
      <c r="B14" s="4" t="s">
        <v>22</v>
      </c>
      <c r="C14" s="5"/>
      <c r="E14" s="8" t="s">
        <v>23</v>
      </c>
    </row>
    <row r="15" customFormat="false" ht="39.75" hidden="false" customHeight="true" outlineLevel="0" collapsed="false">
      <c r="B15" s="12" t="s">
        <v>24</v>
      </c>
      <c r="C15" s="13" t="s">
        <v>25</v>
      </c>
      <c r="E15" s="8" t="s">
        <v>26</v>
      </c>
    </row>
    <row r="16" customFormat="false" ht="39.75" hidden="false" customHeight="true" outlineLevel="0" collapsed="false">
      <c r="B16" s="12" t="s">
        <v>27</v>
      </c>
      <c r="C16" s="13" t="s">
        <v>28</v>
      </c>
      <c r="E16" s="9"/>
    </row>
    <row r="17" customFormat="false" ht="39.75" hidden="false" customHeight="true" outlineLevel="0" collapsed="false">
      <c r="B17" s="12" t="s">
        <v>29</v>
      </c>
      <c r="C17" s="13" t="s">
        <v>30</v>
      </c>
      <c r="E17" s="8" t="s">
        <v>31</v>
      </c>
    </row>
    <row r="18" customFormat="false" ht="39.75" hidden="false" customHeight="true" outlineLevel="0" collapsed="false">
      <c r="B18" s="12" t="s">
        <v>32</v>
      </c>
      <c r="C18" s="13" t="s">
        <v>33</v>
      </c>
      <c r="E18" s="8" t="s">
        <v>34</v>
      </c>
    </row>
    <row r="19" customFormat="false" ht="39.75" hidden="false" customHeight="true" outlineLevel="0" collapsed="false">
      <c r="B19" s="12" t="s">
        <v>35</v>
      </c>
      <c r="C19" s="13" t="s">
        <v>36</v>
      </c>
      <c r="E19" s="11" t="s">
        <v>37</v>
      </c>
    </row>
    <row r="21" customFormat="false" ht="15" hidden="false" customHeight="false" outlineLevel="0" collapsed="false">
      <c r="B21" s="4" t="s">
        <v>38</v>
      </c>
      <c r="C21" s="5"/>
      <c r="E21" s="4" t="s">
        <v>39</v>
      </c>
    </row>
    <row r="22" customFormat="false" ht="27.75" hidden="false" customHeight="true" outlineLevel="0" collapsed="false">
      <c r="B22" s="14" t="s">
        <v>40</v>
      </c>
      <c r="C22" s="15" t="s">
        <v>41</v>
      </c>
      <c r="E22" s="16" t="s">
        <v>42</v>
      </c>
    </row>
    <row r="23" customFormat="false" ht="27.75" hidden="false" customHeight="true" outlineLevel="0" collapsed="false">
      <c r="B23" s="17" t="s">
        <v>43</v>
      </c>
      <c r="C23" s="15" t="s">
        <v>44</v>
      </c>
      <c r="E23" s="16" t="s">
        <v>45</v>
      </c>
    </row>
    <row r="24" customFormat="false" ht="27.75" hidden="false" customHeight="true" outlineLevel="0" collapsed="false">
      <c r="B24" s="18" t="s">
        <v>46</v>
      </c>
      <c r="C24" s="15" t="s">
        <v>47</v>
      </c>
      <c r="E24" s="16" t="s">
        <v>48</v>
      </c>
    </row>
    <row r="25" customFormat="false" ht="27.75" hidden="false" customHeight="true" outlineLevel="0" collapsed="false">
      <c r="B25" s="19" t="s">
        <v>49</v>
      </c>
      <c r="C25" s="15" t="s">
        <v>50</v>
      </c>
      <c r="E25" s="16" t="s">
        <v>51</v>
      </c>
    </row>
    <row r="26" customFormat="false" ht="15" hidden="false" customHeight="false" outlineLevel="0" collapsed="false">
      <c r="B26" s="20" t="s">
        <v>52</v>
      </c>
      <c r="C26" s="15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B31F"/>
    <pageSetUpPr fitToPage="true"/>
  </sheetPr>
  <dimension ref="B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20"/>
    <col collapsed="false" customWidth="true" hidden="false" outlineLevel="0" max="6" min="6" style="0" width="14"/>
    <col collapsed="false" customWidth="true" hidden="false" outlineLevel="0" max="7" min="7" style="0" width="3"/>
    <col collapsed="false" customWidth="true" hidden="false" outlineLevel="0" max="8" min="8" style="0" width="20"/>
  </cols>
  <sheetData>
    <row r="1" customFormat="false" ht="22.05" hidden="false" customHeight="false" outlineLevel="0" collapsed="false">
      <c r="B1" s="1" t="s">
        <v>54</v>
      </c>
    </row>
    <row r="2" customFormat="false" ht="15" hidden="false" customHeight="false" outlineLevel="0" collapsed="false">
      <c r="B2" s="2" t="s">
        <v>55</v>
      </c>
    </row>
    <row r="3" customFormat="false" ht="3.75" hidden="false" customHeight="true" outlineLevel="0" collapsed="false">
      <c r="B3" s="3"/>
      <c r="C3" s="3"/>
      <c r="D3" s="3"/>
      <c r="E3" s="3"/>
      <c r="F3" s="3"/>
      <c r="G3" s="3"/>
      <c r="H3" s="3"/>
    </row>
    <row r="5" customFormat="false" ht="15" hidden="false" customHeight="false" outlineLevel="0" collapsed="false">
      <c r="B5" s="21" t="s">
        <v>56</v>
      </c>
      <c r="C5" s="22" t="n">
        <v>46332</v>
      </c>
      <c r="E5" s="11" t="s">
        <v>57</v>
      </c>
    </row>
    <row r="7" customFormat="false" ht="15" hidden="false" customHeight="false" outlineLevel="0" collapsed="false">
      <c r="B7" s="4" t="s">
        <v>58</v>
      </c>
      <c r="C7" s="5"/>
      <c r="E7" s="4" t="s">
        <v>59</v>
      </c>
      <c r="F7" s="5"/>
    </row>
    <row r="8" customFormat="false" ht="15" hidden="false" customHeight="false" outlineLevel="0" collapsed="false">
      <c r="B8" s="23" t="s">
        <v>60</v>
      </c>
      <c r="C8" s="24" t="n">
        <f aca="false">COUNTA(Listings!$E$2:$E$501)</f>
        <v>15</v>
      </c>
      <c r="E8" s="15" t="s">
        <v>40</v>
      </c>
      <c r="F8" s="25" t="n">
        <f aca="false">COUNTIF(Listings!$I$2:$I$501,E8)</f>
        <v>11</v>
      </c>
    </row>
    <row r="9" customFormat="false" ht="15" hidden="false" customHeight="false" outlineLevel="0" collapsed="false">
      <c r="B9" s="23" t="s">
        <v>61</v>
      </c>
      <c r="C9" s="24" t="n">
        <f aca="false">COUNTIF(Listings!$I$2:$I$501,"Listed")</f>
        <v>11</v>
      </c>
      <c r="E9" s="15" t="s">
        <v>43</v>
      </c>
      <c r="F9" s="25" t="n">
        <f aca="false">COUNTIF(Listings!$I$2:$I$501,E9)</f>
        <v>2</v>
      </c>
    </row>
    <row r="10" customFormat="false" ht="15" hidden="false" customHeight="false" outlineLevel="0" collapsed="false">
      <c r="B10" s="23" t="s">
        <v>49</v>
      </c>
      <c r="C10" s="24" t="n">
        <f aca="false">COUNTIF(Listings!$I$2:$I$501,"Sold")</f>
        <v>1</v>
      </c>
      <c r="E10" s="15" t="s">
        <v>46</v>
      </c>
      <c r="F10" s="25" t="n">
        <f aca="false">COUNTIF(Listings!$I$2:$I$501,E10)</f>
        <v>1</v>
      </c>
    </row>
    <row r="11" customFormat="false" ht="15" hidden="false" customHeight="false" outlineLevel="0" collapsed="false">
      <c r="B11" s="23" t="s">
        <v>62</v>
      </c>
      <c r="C11" s="24" t="n">
        <f aca="false">COUNTIF(Listings!$I$2:$I$501,"Drafted")</f>
        <v>2</v>
      </c>
      <c r="E11" s="15" t="s">
        <v>49</v>
      </c>
      <c r="F11" s="25" t="n">
        <f aca="false">COUNTIF(Listings!$I$2:$I$501,E11)</f>
        <v>1</v>
      </c>
    </row>
    <row r="12" customFormat="false" ht="15" hidden="false" customHeight="false" outlineLevel="0" collapsed="false">
      <c r="B12" s="23" t="s">
        <v>46</v>
      </c>
      <c r="C12" s="24" t="n">
        <f aca="false">COUNTIF(Listings!$I$2:$I$501,"Needs fix")</f>
        <v>1</v>
      </c>
      <c r="E12" s="15" t="s">
        <v>52</v>
      </c>
      <c r="F12" s="25" t="n">
        <f aca="false">COUNTIF(Listings!$I$2:$I$501,E12)</f>
        <v>0</v>
      </c>
    </row>
    <row r="13" customFormat="false" ht="15" hidden="false" customHeight="false" outlineLevel="0" collapsed="false">
      <c r="B13" s="23" t="s">
        <v>63</v>
      </c>
      <c r="C13" s="24" t="n">
        <f aca="false">COUNTIFS(Listings!$E$2:$E$501,"&lt;&gt;",Listings!$J$2:$J$501,"Pending")</f>
        <v>4</v>
      </c>
    </row>
    <row r="14" customFormat="false" ht="15" hidden="false" customHeight="false" outlineLevel="0" collapsed="false">
      <c r="B14" s="23" t="s">
        <v>64</v>
      </c>
      <c r="C14" s="24" t="n">
        <f aca="false">COUNTIF(Listings!$K$2:$K$501,"Too long")+COUNTIF(Listings!$K$2:$K$501,"Add URL")</f>
        <v>1</v>
      </c>
    </row>
    <row r="15" customFormat="false" ht="15" hidden="false" customHeight="false" outlineLevel="0" collapsed="false">
      <c r="B15" s="23" t="s">
        <v>65</v>
      </c>
      <c r="C15" s="26" t="n">
        <f aca="false">IFERROR(ROUND(AVERAGE(Listings!$F$2:$F$501),1),0)</f>
        <v>72.1</v>
      </c>
      <c r="E15" s="4" t="s">
        <v>66</v>
      </c>
      <c r="F15" s="5"/>
    </row>
    <row r="16" customFormat="false" ht="15" hidden="false" customHeight="false" outlineLevel="0" collapsed="false">
      <c r="B16" s="23" t="s">
        <v>67</v>
      </c>
      <c r="C16" s="24" t="n">
        <f aca="false">COUNTIFS(Listings!$A$2:$A$501,"&gt;="&amp;($C$5-6),Listings!$A$2:$A$501,"&lt;="&amp;$C$5)</f>
        <v>15</v>
      </c>
      <c r="E16" s="27" t="n">
        <f aca="false">$C$5-6</f>
        <v>46326</v>
      </c>
      <c r="F16" s="25" t="n">
        <f aca="false">COUNTIF(Listings!$A$2:$A$501,E16)</f>
        <v>2</v>
      </c>
    </row>
    <row r="17" customFormat="false" ht="15" hidden="false" customHeight="false" outlineLevel="0" collapsed="false">
      <c r="E17" s="27" t="n">
        <f aca="false">$C$5-5</f>
        <v>46327</v>
      </c>
      <c r="F17" s="25" t="n">
        <f aca="false">COUNTIF(Listings!$A$2:$A$501,E17)</f>
        <v>2</v>
      </c>
    </row>
    <row r="18" customFormat="false" ht="15" hidden="false" customHeight="false" outlineLevel="0" collapsed="false">
      <c r="E18" s="27" t="n">
        <f aca="false">$C$5-4</f>
        <v>46328</v>
      </c>
      <c r="F18" s="25" t="n">
        <f aca="false">COUNTIF(Listings!$A$2:$A$501,E18)</f>
        <v>2</v>
      </c>
    </row>
    <row r="19" customFormat="false" ht="15" hidden="false" customHeight="false" outlineLevel="0" collapsed="false">
      <c r="B19" s="4" t="s">
        <v>68</v>
      </c>
      <c r="C19" s="5"/>
      <c r="E19" s="27" t="n">
        <f aca="false">$C$5-3</f>
        <v>46329</v>
      </c>
      <c r="F19" s="25" t="n">
        <f aca="false">COUNTIF(Listings!$A$2:$A$501,E19)</f>
        <v>2</v>
      </c>
    </row>
    <row r="20" customFormat="false" ht="15" hidden="false" customHeight="false" outlineLevel="0" collapsed="false">
      <c r="B20" s="23" t="s">
        <v>69</v>
      </c>
      <c r="C20" s="24" t="n">
        <f aca="false">COUNTIF('Photo Batches'!$H$2:$H$101,"Complete")</f>
        <v>2</v>
      </c>
      <c r="E20" s="27" t="n">
        <f aca="false">$C$5-2</f>
        <v>46330</v>
      </c>
      <c r="F20" s="25" t="n">
        <f aca="false">COUNTIF(Listings!$A$2:$A$501,E20)</f>
        <v>2</v>
      </c>
    </row>
    <row r="21" customFormat="false" ht="15" hidden="false" customHeight="false" outlineLevel="0" collapsed="false">
      <c r="B21" s="23" t="s">
        <v>70</v>
      </c>
      <c r="C21" s="24" t="n">
        <f aca="false">COUNTIF('Photo Batches'!$H$2:$H$101,"In progress")</f>
        <v>1</v>
      </c>
      <c r="E21" s="27" t="n">
        <f aca="false">$C$5-1</f>
        <v>46331</v>
      </c>
      <c r="F21" s="25" t="n">
        <f aca="false">COUNTIF(Listings!$A$2:$A$501,E21)</f>
        <v>2</v>
      </c>
    </row>
    <row r="22" customFormat="false" ht="15" hidden="false" customHeight="false" outlineLevel="0" collapsed="false">
      <c r="B22" s="23" t="s">
        <v>71</v>
      </c>
      <c r="C22" s="24" t="n">
        <f aca="false">COUNTIF('Photo Batches'!$H$2:$H$101,"Not started")</f>
        <v>0</v>
      </c>
      <c r="E22" s="27" t="n">
        <f aca="false">$C$5-0</f>
        <v>46332</v>
      </c>
      <c r="F22" s="25" t="n">
        <f aca="false">COUNTIF(Listings!$A$2:$A$501,E22)</f>
        <v>3</v>
      </c>
    </row>
    <row r="23" customFormat="false" ht="15" hidden="false" customHeight="false" outlineLevel="0" collapsed="false">
      <c r="B23" s="23" t="s">
        <v>72</v>
      </c>
      <c r="C23" s="24" t="n">
        <f aca="false">SUM('Photo Batches'!$G$2:$G$101)</f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81C"/>
    <pageSetUpPr fitToPage="true"/>
  </sheetPr>
  <dimension ref="A1:L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64"/>
    <col collapsed="false" customWidth="true" hidden="false" outlineLevel="0" max="6" min="6" style="0" width="9"/>
    <col collapsed="false" customWidth="true" hidden="false" outlineLevel="0" max="8" min="7" style="0" width="30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11"/>
    <col collapsed="false" customWidth="true" hidden="false" outlineLevel="0" max="12" min="12" style="0" width="28"/>
  </cols>
  <sheetData>
    <row r="1" customFormat="false" ht="27.75" hidden="false" customHeight="true" outlineLevel="0" collapsed="false">
      <c r="A1" s="28" t="s">
        <v>73</v>
      </c>
      <c r="B1" s="28" t="s">
        <v>74</v>
      </c>
      <c r="C1" s="28" t="s">
        <v>75</v>
      </c>
      <c r="D1" s="28" t="s">
        <v>76</v>
      </c>
      <c r="E1" s="28" t="s">
        <v>77</v>
      </c>
      <c r="F1" s="28" t="s">
        <v>78</v>
      </c>
      <c r="G1" s="28" t="s">
        <v>79</v>
      </c>
      <c r="H1" s="28" t="s">
        <v>80</v>
      </c>
      <c r="I1" s="28" t="s">
        <v>81</v>
      </c>
      <c r="J1" s="28" t="s">
        <v>82</v>
      </c>
      <c r="K1" s="28" t="s">
        <v>83</v>
      </c>
      <c r="L1" s="28" t="s">
        <v>84</v>
      </c>
    </row>
    <row r="2" customFormat="false" ht="15" hidden="false" customHeight="false" outlineLevel="0" collapsed="false">
      <c r="A2" s="29" t="n">
        <v>46326</v>
      </c>
      <c r="B2" s="30" t="s">
        <v>85</v>
      </c>
      <c r="C2" s="30" t="s">
        <v>86</v>
      </c>
      <c r="D2" s="30" t="s">
        <v>87</v>
      </c>
      <c r="E2" s="31" t="s">
        <v>88</v>
      </c>
      <c r="F2" s="32" t="n">
        <f aca="false">IF(E2="","",LEN(E2))</f>
        <v>74</v>
      </c>
      <c r="G2" s="30"/>
      <c r="H2" s="30" t="s">
        <v>89</v>
      </c>
      <c r="I2" s="30" t="s">
        <v>40</v>
      </c>
      <c r="J2" s="30" t="s">
        <v>90</v>
      </c>
      <c r="K2" s="33" t="str">
        <f aca="false">IF(E2="","",IF(LEN(E2)&gt;80,"Too long",IF(AND(I2="Listed",H2=""),"Add URL","OK")))</f>
        <v>OK</v>
      </c>
      <c r="L2" s="30"/>
    </row>
    <row r="3" customFormat="false" ht="15" hidden="false" customHeight="false" outlineLevel="0" collapsed="false">
      <c r="A3" s="29" t="n">
        <v>46326</v>
      </c>
      <c r="B3" s="30" t="s">
        <v>85</v>
      </c>
      <c r="C3" s="30" t="s">
        <v>86</v>
      </c>
      <c r="D3" s="30" t="s">
        <v>91</v>
      </c>
      <c r="E3" s="31" t="s">
        <v>92</v>
      </c>
      <c r="F3" s="32" t="n">
        <f aca="false">IF(E3="","",LEN(E3))</f>
        <v>75</v>
      </c>
      <c r="G3" s="30"/>
      <c r="H3" s="30" t="s">
        <v>93</v>
      </c>
      <c r="I3" s="30" t="s">
        <v>40</v>
      </c>
      <c r="J3" s="30" t="s">
        <v>90</v>
      </c>
      <c r="K3" s="33" t="str">
        <f aca="false">IF(E3="","",IF(LEN(E3)&gt;80,"Too long",IF(AND(I3="Listed",H3=""),"Add URL","OK")))</f>
        <v>OK</v>
      </c>
      <c r="L3" s="30"/>
    </row>
    <row r="4" customFormat="false" ht="15" hidden="false" customHeight="false" outlineLevel="0" collapsed="false">
      <c r="A4" s="29" t="n">
        <v>46327</v>
      </c>
      <c r="B4" s="30" t="s">
        <v>85</v>
      </c>
      <c r="C4" s="30" t="s">
        <v>86</v>
      </c>
      <c r="D4" s="30" t="s">
        <v>94</v>
      </c>
      <c r="E4" s="31" t="s">
        <v>95</v>
      </c>
      <c r="F4" s="32" t="n">
        <f aca="false">IF(E4="","",LEN(E4))</f>
        <v>71</v>
      </c>
      <c r="G4" s="30"/>
      <c r="H4" s="30" t="s">
        <v>96</v>
      </c>
      <c r="I4" s="30" t="s">
        <v>40</v>
      </c>
      <c r="J4" s="30" t="s">
        <v>90</v>
      </c>
      <c r="K4" s="33" t="str">
        <f aca="false">IF(E4="","",IF(LEN(E4)&gt;80,"Too long",IF(AND(I4="Listed",H4=""),"Add URL","OK")))</f>
        <v>OK</v>
      </c>
      <c r="L4" s="30"/>
    </row>
    <row r="5" customFormat="false" ht="15" hidden="false" customHeight="false" outlineLevel="0" collapsed="false">
      <c r="A5" s="29" t="n">
        <v>46327</v>
      </c>
      <c r="B5" s="30" t="s">
        <v>97</v>
      </c>
      <c r="C5" s="30" t="s">
        <v>86</v>
      </c>
      <c r="D5" s="30" t="s">
        <v>98</v>
      </c>
      <c r="E5" s="31" t="s">
        <v>99</v>
      </c>
      <c r="F5" s="32" t="n">
        <f aca="false">IF(E5="","",LEN(E5))</f>
        <v>64</v>
      </c>
      <c r="G5" s="30"/>
      <c r="H5" s="30" t="s">
        <v>100</v>
      </c>
      <c r="I5" s="30" t="s">
        <v>40</v>
      </c>
      <c r="J5" s="30" t="s">
        <v>90</v>
      </c>
      <c r="K5" s="33" t="str">
        <f aca="false">IF(E5="","",IF(LEN(E5)&gt;80,"Too long",IF(AND(I5="Listed",H5=""),"Add URL","OK")))</f>
        <v>OK</v>
      </c>
      <c r="L5" s="30"/>
    </row>
    <row r="6" customFormat="false" ht="15" hidden="false" customHeight="false" outlineLevel="0" collapsed="false">
      <c r="A6" s="29" t="n">
        <v>46328</v>
      </c>
      <c r="B6" s="30" t="s">
        <v>97</v>
      </c>
      <c r="C6" s="30" t="s">
        <v>86</v>
      </c>
      <c r="D6" s="30" t="s">
        <v>101</v>
      </c>
      <c r="E6" s="31" t="s">
        <v>102</v>
      </c>
      <c r="F6" s="32" t="n">
        <f aca="false">IF(E6="","",LEN(E6))</f>
        <v>68</v>
      </c>
      <c r="G6" s="30"/>
      <c r="H6" s="30" t="s">
        <v>103</v>
      </c>
      <c r="I6" s="30" t="s">
        <v>40</v>
      </c>
      <c r="J6" s="30" t="s">
        <v>90</v>
      </c>
      <c r="K6" s="33" t="str">
        <f aca="false">IF(E6="","",IF(LEN(E6)&gt;80,"Too long",IF(AND(I6="Listed",H6=""),"Add URL","OK")))</f>
        <v>OK</v>
      </c>
      <c r="L6" s="30"/>
    </row>
    <row r="7" customFormat="false" ht="15" hidden="false" customHeight="false" outlineLevel="0" collapsed="false">
      <c r="A7" s="29" t="n">
        <v>46328</v>
      </c>
      <c r="B7" s="30" t="s">
        <v>85</v>
      </c>
      <c r="C7" s="30" t="s">
        <v>86</v>
      </c>
      <c r="D7" s="30" t="s">
        <v>104</v>
      </c>
      <c r="E7" s="31" t="s">
        <v>105</v>
      </c>
      <c r="F7" s="32" t="n">
        <f aca="false">IF(E7="","",LEN(E7))</f>
        <v>79</v>
      </c>
      <c r="G7" s="30"/>
      <c r="H7" s="30" t="s">
        <v>106</v>
      </c>
      <c r="I7" s="30" t="s">
        <v>40</v>
      </c>
      <c r="J7" s="30" t="s">
        <v>90</v>
      </c>
      <c r="K7" s="33" t="str">
        <f aca="false">IF(E7="","",IF(LEN(E7)&gt;80,"Too long",IF(AND(I7="Listed",H7=""),"Add URL","OK")))</f>
        <v>OK</v>
      </c>
      <c r="L7" s="30"/>
    </row>
    <row r="8" customFormat="false" ht="15" hidden="false" customHeight="false" outlineLevel="0" collapsed="false">
      <c r="A8" s="29" t="n">
        <v>46329</v>
      </c>
      <c r="B8" s="30" t="s">
        <v>97</v>
      </c>
      <c r="C8" s="30" t="s">
        <v>107</v>
      </c>
      <c r="D8" s="30" t="s">
        <v>108</v>
      </c>
      <c r="E8" s="31" t="s">
        <v>109</v>
      </c>
      <c r="F8" s="32" t="n">
        <f aca="false">IF(E8="","",LEN(E8))</f>
        <v>69</v>
      </c>
      <c r="G8" s="30"/>
      <c r="H8" s="30" t="s">
        <v>110</v>
      </c>
      <c r="I8" s="30" t="s">
        <v>40</v>
      </c>
      <c r="J8" s="30" t="s">
        <v>111</v>
      </c>
      <c r="K8" s="33" t="str">
        <f aca="false">IF(E8="","",IF(LEN(E8)&gt;80,"Too long",IF(AND(I8="Listed",H8=""),"Add URL","OK")))</f>
        <v>OK</v>
      </c>
      <c r="L8" s="30" t="s">
        <v>112</v>
      </c>
    </row>
    <row r="9" customFormat="false" ht="15" hidden="false" customHeight="false" outlineLevel="0" collapsed="false">
      <c r="A9" s="29" t="n">
        <v>46329</v>
      </c>
      <c r="B9" s="30" t="s">
        <v>85</v>
      </c>
      <c r="C9" s="30" t="s">
        <v>107</v>
      </c>
      <c r="D9" s="30" t="s">
        <v>113</v>
      </c>
      <c r="E9" s="31" t="s">
        <v>114</v>
      </c>
      <c r="F9" s="32" t="n">
        <f aca="false">IF(E9="","",LEN(E9))</f>
        <v>74</v>
      </c>
      <c r="G9" s="30"/>
      <c r="H9" s="30"/>
      <c r="I9" s="30" t="s">
        <v>46</v>
      </c>
      <c r="J9" s="30" t="s">
        <v>115</v>
      </c>
      <c r="K9" s="33" t="str">
        <f aca="false">IF(E9="","",IF(LEN(E9)&gt;80,"Too long",IF(AND(I9="Listed",H9=""),"Add URL","OK")))</f>
        <v>OK</v>
      </c>
      <c r="L9" s="30" t="s">
        <v>116</v>
      </c>
    </row>
    <row r="10" customFormat="false" ht="15" hidden="false" customHeight="false" outlineLevel="0" collapsed="false">
      <c r="A10" s="29" t="n">
        <v>46330</v>
      </c>
      <c r="B10" s="30" t="s">
        <v>97</v>
      </c>
      <c r="C10" s="30" t="s">
        <v>107</v>
      </c>
      <c r="D10" s="30" t="s">
        <v>117</v>
      </c>
      <c r="E10" s="31" t="s">
        <v>118</v>
      </c>
      <c r="F10" s="32" t="n">
        <f aca="false">IF(E10="","",LEN(E10))</f>
        <v>73</v>
      </c>
      <c r="G10" s="30"/>
      <c r="H10" s="30" t="s">
        <v>119</v>
      </c>
      <c r="I10" s="30" t="s">
        <v>40</v>
      </c>
      <c r="J10" s="30" t="s">
        <v>90</v>
      </c>
      <c r="K10" s="33" t="str">
        <f aca="false">IF(E10="","",IF(LEN(E10)&gt;80,"Too long",IF(AND(I10="Listed",H10=""),"Add URL","OK")))</f>
        <v>OK</v>
      </c>
      <c r="L10" s="30"/>
    </row>
    <row r="11" customFormat="false" ht="15" hidden="false" customHeight="false" outlineLevel="0" collapsed="false">
      <c r="A11" s="29" t="n">
        <v>46330</v>
      </c>
      <c r="B11" s="30" t="s">
        <v>85</v>
      </c>
      <c r="C11" s="30" t="s">
        <v>107</v>
      </c>
      <c r="D11" s="30" t="s">
        <v>120</v>
      </c>
      <c r="E11" s="31" t="s">
        <v>121</v>
      </c>
      <c r="F11" s="32" t="n">
        <f aca="false">IF(E11="","",LEN(E11))</f>
        <v>72</v>
      </c>
      <c r="G11" s="30"/>
      <c r="H11" s="30" t="s">
        <v>122</v>
      </c>
      <c r="I11" s="30" t="s">
        <v>40</v>
      </c>
      <c r="J11" s="30" t="s">
        <v>90</v>
      </c>
      <c r="K11" s="33" t="str">
        <f aca="false">IF(E11="","",IF(LEN(E11)&gt;80,"Too long",IF(AND(I11="Listed",H11=""),"Add URL","OK")))</f>
        <v>OK</v>
      </c>
      <c r="L11" s="30"/>
    </row>
    <row r="12" customFormat="false" ht="15" hidden="false" customHeight="false" outlineLevel="0" collapsed="false">
      <c r="A12" s="29" t="n">
        <v>46331</v>
      </c>
      <c r="B12" s="30" t="s">
        <v>97</v>
      </c>
      <c r="C12" s="30" t="s">
        <v>107</v>
      </c>
      <c r="D12" s="30" t="s">
        <v>123</v>
      </c>
      <c r="E12" s="31" t="s">
        <v>124</v>
      </c>
      <c r="F12" s="32" t="n">
        <f aca="false">IF(E12="","",LEN(E12))</f>
        <v>73</v>
      </c>
      <c r="G12" s="30"/>
      <c r="H12" s="30" t="s">
        <v>125</v>
      </c>
      <c r="I12" s="30" t="s">
        <v>49</v>
      </c>
      <c r="J12" s="30" t="s">
        <v>90</v>
      </c>
      <c r="K12" s="33" t="str">
        <f aca="false">IF(E12="","",IF(LEN(E12)&gt;80,"Too long",IF(AND(I12="Listed",H12=""),"Add URL","OK")))</f>
        <v>OK</v>
      </c>
      <c r="L12" s="30"/>
    </row>
    <row r="13" customFormat="false" ht="15" hidden="false" customHeight="false" outlineLevel="0" collapsed="false">
      <c r="A13" s="29" t="n">
        <v>46331</v>
      </c>
      <c r="B13" s="30" t="s">
        <v>85</v>
      </c>
      <c r="C13" s="30" t="s">
        <v>107</v>
      </c>
      <c r="D13" s="30" t="s">
        <v>126</v>
      </c>
      <c r="E13" s="31" t="s">
        <v>127</v>
      </c>
      <c r="F13" s="32" t="n">
        <f aca="false">IF(E13="","",LEN(E13))</f>
        <v>70</v>
      </c>
      <c r="G13" s="30"/>
      <c r="H13" s="30" t="s">
        <v>128</v>
      </c>
      <c r="I13" s="30" t="s">
        <v>40</v>
      </c>
      <c r="J13" s="30" t="s">
        <v>90</v>
      </c>
      <c r="K13" s="33" t="str">
        <f aca="false">IF(E13="","",IF(LEN(E13)&gt;80,"Too long",IF(AND(I13="Listed",H13=""),"Add URL","OK")))</f>
        <v>OK</v>
      </c>
      <c r="L13" s="30"/>
    </row>
    <row r="14" customFormat="false" ht="15" hidden="false" customHeight="false" outlineLevel="0" collapsed="false">
      <c r="A14" s="29" t="n">
        <v>46332</v>
      </c>
      <c r="B14" s="30" t="s">
        <v>97</v>
      </c>
      <c r="C14" s="30" t="s">
        <v>129</v>
      </c>
      <c r="D14" s="30" t="s">
        <v>130</v>
      </c>
      <c r="E14" s="31" t="s">
        <v>131</v>
      </c>
      <c r="F14" s="32" t="n">
        <f aca="false">IF(E14="","",LEN(E14))</f>
        <v>71</v>
      </c>
      <c r="G14" s="30"/>
      <c r="H14" s="30"/>
      <c r="I14" s="30" t="s">
        <v>43</v>
      </c>
      <c r="J14" s="30" t="s">
        <v>115</v>
      </c>
      <c r="K14" s="33" t="str">
        <f aca="false">IF(E14="","",IF(LEN(E14)&gt;80,"Too long",IF(AND(I14="Listed",H14=""),"Add URL","OK")))</f>
        <v>OK</v>
      </c>
      <c r="L14" s="30"/>
    </row>
    <row r="15" customFormat="false" ht="15" hidden="false" customHeight="false" outlineLevel="0" collapsed="false">
      <c r="A15" s="29" t="n">
        <v>46332</v>
      </c>
      <c r="B15" s="30" t="s">
        <v>85</v>
      </c>
      <c r="C15" s="30" t="s">
        <v>129</v>
      </c>
      <c r="D15" s="30" t="s">
        <v>132</v>
      </c>
      <c r="E15" s="31" t="s">
        <v>133</v>
      </c>
      <c r="F15" s="32" t="n">
        <f aca="false">IF(E15="","",LEN(E15))</f>
        <v>70</v>
      </c>
      <c r="G15" s="30"/>
      <c r="H15" s="30"/>
      <c r="I15" s="30" t="s">
        <v>43</v>
      </c>
      <c r="J15" s="30" t="s">
        <v>115</v>
      </c>
      <c r="K15" s="33" t="str">
        <f aca="false">IF(E15="","",IF(LEN(E15)&gt;80,"Too long",IF(AND(I15="Listed",H15=""),"Add URL","OK")))</f>
        <v>OK</v>
      </c>
      <c r="L15" s="30"/>
    </row>
    <row r="16" customFormat="false" ht="15" hidden="false" customHeight="false" outlineLevel="0" collapsed="false">
      <c r="A16" s="29" t="n">
        <v>46332</v>
      </c>
      <c r="B16" s="30" t="s">
        <v>85</v>
      </c>
      <c r="C16" s="30" t="s">
        <v>129</v>
      </c>
      <c r="D16" s="30" t="s">
        <v>134</v>
      </c>
      <c r="E16" s="31" t="s">
        <v>135</v>
      </c>
      <c r="F16" s="32" t="n">
        <f aca="false">IF(E16="","",LEN(E16))</f>
        <v>79</v>
      </c>
      <c r="G16" s="30"/>
      <c r="H16" s="30"/>
      <c r="I16" s="30" t="s">
        <v>40</v>
      </c>
      <c r="J16" s="30" t="s">
        <v>115</v>
      </c>
      <c r="K16" s="33" t="str">
        <f aca="false">IF(E16="","",IF(LEN(E16)&gt;80,"Too long",IF(AND(I16="Listed",H16=""),"Add URL","OK")))</f>
        <v>Add URL</v>
      </c>
      <c r="L16" s="30" t="s">
        <v>136</v>
      </c>
    </row>
    <row r="17" customFormat="false" ht="15" hidden="false" customHeight="false" outlineLevel="0" collapsed="false">
      <c r="A17" s="29"/>
      <c r="B17" s="30"/>
      <c r="C17" s="30"/>
      <c r="D17" s="30"/>
      <c r="E17" s="31"/>
      <c r="F17" s="32" t="str">
        <f aca="false">IF(E17="","",LEN(E17))</f>
        <v/>
      </c>
      <c r="G17" s="30"/>
      <c r="H17" s="30"/>
      <c r="I17" s="30"/>
      <c r="J17" s="30"/>
      <c r="K17" s="33" t="str">
        <f aca="false">IF(E17="","",IF(LEN(E17)&gt;80,"Too long",IF(AND(I17="Listed",H17=""),"Add URL","OK")))</f>
        <v/>
      </c>
      <c r="L17" s="30"/>
    </row>
    <row r="18" customFormat="false" ht="15" hidden="false" customHeight="false" outlineLevel="0" collapsed="false">
      <c r="A18" s="29"/>
      <c r="B18" s="30"/>
      <c r="C18" s="30"/>
      <c r="D18" s="30"/>
      <c r="E18" s="31"/>
      <c r="F18" s="32" t="str">
        <f aca="false">IF(E18="","",LEN(E18))</f>
        <v/>
      </c>
      <c r="G18" s="30"/>
      <c r="H18" s="30"/>
      <c r="I18" s="30"/>
      <c r="J18" s="30"/>
      <c r="K18" s="33" t="str">
        <f aca="false">IF(E18="","",IF(LEN(E18)&gt;80,"Too long",IF(AND(I18="Listed",H18=""),"Add URL","OK")))</f>
        <v/>
      </c>
      <c r="L18" s="30"/>
    </row>
    <row r="19" customFormat="false" ht="15" hidden="false" customHeight="false" outlineLevel="0" collapsed="false">
      <c r="A19" s="29"/>
      <c r="B19" s="30"/>
      <c r="C19" s="30"/>
      <c r="D19" s="30"/>
      <c r="E19" s="31"/>
      <c r="F19" s="32" t="str">
        <f aca="false">IF(E19="","",LEN(E19))</f>
        <v/>
      </c>
      <c r="G19" s="30"/>
      <c r="H19" s="30"/>
      <c r="I19" s="30"/>
      <c r="J19" s="30"/>
      <c r="K19" s="33" t="str">
        <f aca="false">IF(E19="","",IF(LEN(E19)&gt;80,"Too long",IF(AND(I19="Listed",H19=""),"Add URL","OK")))</f>
        <v/>
      </c>
      <c r="L19" s="30"/>
    </row>
    <row r="20" customFormat="false" ht="15" hidden="false" customHeight="false" outlineLevel="0" collapsed="false">
      <c r="A20" s="29"/>
      <c r="B20" s="30"/>
      <c r="C20" s="30"/>
      <c r="D20" s="30"/>
      <c r="E20" s="31"/>
      <c r="F20" s="32" t="str">
        <f aca="false">IF(E20="","",LEN(E20))</f>
        <v/>
      </c>
      <c r="G20" s="30"/>
      <c r="H20" s="30"/>
      <c r="I20" s="30"/>
      <c r="J20" s="30"/>
      <c r="K20" s="33" t="str">
        <f aca="false">IF(E20="","",IF(LEN(E20)&gt;80,"Too long",IF(AND(I20="Listed",H20=""),"Add URL","OK")))</f>
        <v/>
      </c>
      <c r="L20" s="30"/>
    </row>
    <row r="21" customFormat="false" ht="15" hidden="false" customHeight="false" outlineLevel="0" collapsed="false">
      <c r="A21" s="29"/>
      <c r="B21" s="30"/>
      <c r="C21" s="30"/>
      <c r="D21" s="30"/>
      <c r="E21" s="31"/>
      <c r="F21" s="32" t="str">
        <f aca="false">IF(E21="","",LEN(E21))</f>
        <v/>
      </c>
      <c r="G21" s="30"/>
      <c r="H21" s="30"/>
      <c r="I21" s="30"/>
      <c r="J21" s="30"/>
      <c r="K21" s="33" t="str">
        <f aca="false">IF(E21="","",IF(LEN(E21)&gt;80,"Too long",IF(AND(I21="Listed",H21=""),"Add URL","OK")))</f>
        <v/>
      </c>
      <c r="L21" s="30"/>
    </row>
    <row r="22" customFormat="false" ht="15" hidden="false" customHeight="false" outlineLevel="0" collapsed="false">
      <c r="A22" s="29"/>
      <c r="B22" s="30"/>
      <c r="C22" s="30"/>
      <c r="D22" s="30"/>
      <c r="E22" s="31"/>
      <c r="F22" s="32" t="str">
        <f aca="false">IF(E22="","",LEN(E22))</f>
        <v/>
      </c>
      <c r="G22" s="30"/>
      <c r="H22" s="30"/>
      <c r="I22" s="30"/>
      <c r="J22" s="30"/>
      <c r="K22" s="33" t="str">
        <f aca="false">IF(E22="","",IF(LEN(E22)&gt;80,"Too long",IF(AND(I22="Listed",H22=""),"Add URL","OK")))</f>
        <v/>
      </c>
      <c r="L22" s="30"/>
    </row>
    <row r="23" customFormat="false" ht="15" hidden="false" customHeight="false" outlineLevel="0" collapsed="false">
      <c r="A23" s="29"/>
      <c r="B23" s="30"/>
      <c r="C23" s="30"/>
      <c r="D23" s="30"/>
      <c r="E23" s="31"/>
      <c r="F23" s="32" t="str">
        <f aca="false">IF(E23="","",LEN(E23))</f>
        <v/>
      </c>
      <c r="G23" s="30"/>
      <c r="H23" s="30"/>
      <c r="I23" s="30"/>
      <c r="J23" s="30"/>
      <c r="K23" s="33" t="str">
        <f aca="false">IF(E23="","",IF(LEN(E23)&gt;80,"Too long",IF(AND(I23="Listed",H23=""),"Add URL","OK")))</f>
        <v/>
      </c>
      <c r="L23" s="30"/>
    </row>
    <row r="24" customFormat="false" ht="15" hidden="false" customHeight="false" outlineLevel="0" collapsed="false">
      <c r="A24" s="29"/>
      <c r="B24" s="30"/>
      <c r="C24" s="30"/>
      <c r="D24" s="30"/>
      <c r="E24" s="31"/>
      <c r="F24" s="32" t="str">
        <f aca="false">IF(E24="","",LEN(E24))</f>
        <v/>
      </c>
      <c r="G24" s="30"/>
      <c r="H24" s="30"/>
      <c r="I24" s="30"/>
      <c r="J24" s="30"/>
      <c r="K24" s="33" t="str">
        <f aca="false">IF(E24="","",IF(LEN(E24)&gt;80,"Too long",IF(AND(I24="Listed",H24=""),"Add URL","OK")))</f>
        <v/>
      </c>
      <c r="L24" s="30"/>
    </row>
    <row r="25" customFormat="false" ht="15" hidden="false" customHeight="false" outlineLevel="0" collapsed="false">
      <c r="A25" s="29"/>
      <c r="B25" s="30"/>
      <c r="C25" s="30"/>
      <c r="D25" s="30"/>
      <c r="E25" s="31"/>
      <c r="F25" s="32" t="str">
        <f aca="false">IF(E25="","",LEN(E25))</f>
        <v/>
      </c>
      <c r="G25" s="30"/>
      <c r="H25" s="30"/>
      <c r="I25" s="30"/>
      <c r="J25" s="30"/>
      <c r="K25" s="33" t="str">
        <f aca="false">IF(E25="","",IF(LEN(E25)&gt;80,"Too long",IF(AND(I25="Listed",H25=""),"Add URL","OK")))</f>
        <v/>
      </c>
      <c r="L25" s="30"/>
    </row>
    <row r="26" customFormat="false" ht="15" hidden="false" customHeight="false" outlineLevel="0" collapsed="false">
      <c r="A26" s="29"/>
      <c r="B26" s="30"/>
      <c r="C26" s="30"/>
      <c r="D26" s="30"/>
      <c r="E26" s="31"/>
      <c r="F26" s="32" t="str">
        <f aca="false">IF(E26="","",LEN(E26))</f>
        <v/>
      </c>
      <c r="G26" s="30"/>
      <c r="H26" s="30"/>
      <c r="I26" s="30"/>
      <c r="J26" s="30"/>
      <c r="K26" s="33" t="str">
        <f aca="false">IF(E26="","",IF(LEN(E26)&gt;80,"Too long",IF(AND(I26="Listed",H26=""),"Add URL","OK")))</f>
        <v/>
      </c>
      <c r="L26" s="30"/>
    </row>
    <row r="27" customFormat="false" ht="15" hidden="false" customHeight="false" outlineLevel="0" collapsed="false">
      <c r="A27" s="29"/>
      <c r="B27" s="30"/>
      <c r="C27" s="30"/>
      <c r="D27" s="30"/>
      <c r="E27" s="31"/>
      <c r="F27" s="32" t="str">
        <f aca="false">IF(E27="","",LEN(E27))</f>
        <v/>
      </c>
      <c r="G27" s="30"/>
      <c r="H27" s="30"/>
      <c r="I27" s="30"/>
      <c r="J27" s="30"/>
      <c r="K27" s="33" t="str">
        <f aca="false">IF(E27="","",IF(LEN(E27)&gt;80,"Too long",IF(AND(I27="Listed",H27=""),"Add URL","OK")))</f>
        <v/>
      </c>
      <c r="L27" s="30"/>
    </row>
    <row r="28" customFormat="false" ht="15" hidden="false" customHeight="false" outlineLevel="0" collapsed="false">
      <c r="A28" s="29"/>
      <c r="B28" s="30"/>
      <c r="C28" s="30"/>
      <c r="D28" s="30"/>
      <c r="E28" s="31"/>
      <c r="F28" s="32" t="str">
        <f aca="false">IF(E28="","",LEN(E28))</f>
        <v/>
      </c>
      <c r="G28" s="30"/>
      <c r="H28" s="30"/>
      <c r="I28" s="30"/>
      <c r="J28" s="30"/>
      <c r="K28" s="33" t="str">
        <f aca="false">IF(E28="","",IF(LEN(E28)&gt;80,"Too long",IF(AND(I28="Listed",H28=""),"Add URL","OK")))</f>
        <v/>
      </c>
      <c r="L28" s="30"/>
    </row>
    <row r="29" customFormat="false" ht="15" hidden="false" customHeight="false" outlineLevel="0" collapsed="false">
      <c r="A29" s="29"/>
      <c r="B29" s="30"/>
      <c r="C29" s="30"/>
      <c r="D29" s="30"/>
      <c r="E29" s="31"/>
      <c r="F29" s="32" t="str">
        <f aca="false">IF(E29="","",LEN(E29))</f>
        <v/>
      </c>
      <c r="G29" s="30"/>
      <c r="H29" s="30"/>
      <c r="I29" s="30"/>
      <c r="J29" s="30"/>
      <c r="K29" s="33" t="str">
        <f aca="false">IF(E29="","",IF(LEN(E29)&gt;80,"Too long",IF(AND(I29="Listed",H29=""),"Add URL","OK")))</f>
        <v/>
      </c>
      <c r="L29" s="30"/>
    </row>
    <row r="30" customFormat="false" ht="15" hidden="false" customHeight="false" outlineLevel="0" collapsed="false">
      <c r="A30" s="29"/>
      <c r="B30" s="30"/>
      <c r="C30" s="30"/>
      <c r="D30" s="30"/>
      <c r="E30" s="31"/>
      <c r="F30" s="32" t="str">
        <f aca="false">IF(E30="","",LEN(E30))</f>
        <v/>
      </c>
      <c r="G30" s="30"/>
      <c r="H30" s="30"/>
      <c r="I30" s="30"/>
      <c r="J30" s="30"/>
      <c r="K30" s="33" t="str">
        <f aca="false">IF(E30="","",IF(LEN(E30)&gt;80,"Too long",IF(AND(I30="Listed",H30=""),"Add URL","OK")))</f>
        <v/>
      </c>
      <c r="L30" s="30"/>
    </row>
    <row r="31" customFormat="false" ht="15" hidden="false" customHeight="false" outlineLevel="0" collapsed="false">
      <c r="A31" s="29"/>
      <c r="B31" s="30"/>
      <c r="C31" s="30"/>
      <c r="D31" s="30"/>
      <c r="E31" s="31"/>
      <c r="F31" s="32" t="str">
        <f aca="false">IF(E31="","",LEN(E31))</f>
        <v/>
      </c>
      <c r="G31" s="30"/>
      <c r="H31" s="30"/>
      <c r="I31" s="30"/>
      <c r="J31" s="30"/>
      <c r="K31" s="33" t="str">
        <f aca="false">IF(E31="","",IF(LEN(E31)&gt;80,"Too long",IF(AND(I31="Listed",H31=""),"Add URL","OK")))</f>
        <v/>
      </c>
      <c r="L31" s="30"/>
    </row>
    <row r="32" customFormat="false" ht="15" hidden="false" customHeight="false" outlineLevel="0" collapsed="false">
      <c r="A32" s="29"/>
      <c r="B32" s="30"/>
      <c r="C32" s="30"/>
      <c r="D32" s="30"/>
      <c r="E32" s="31"/>
      <c r="F32" s="32" t="str">
        <f aca="false">IF(E32="","",LEN(E32))</f>
        <v/>
      </c>
      <c r="G32" s="30"/>
      <c r="H32" s="30"/>
      <c r="I32" s="30"/>
      <c r="J32" s="30"/>
      <c r="K32" s="33" t="str">
        <f aca="false">IF(E32="","",IF(LEN(E32)&gt;80,"Too long",IF(AND(I32="Listed",H32=""),"Add URL","OK")))</f>
        <v/>
      </c>
      <c r="L32" s="30"/>
    </row>
    <row r="33" customFormat="false" ht="15" hidden="false" customHeight="false" outlineLevel="0" collapsed="false">
      <c r="A33" s="29"/>
      <c r="B33" s="30"/>
      <c r="C33" s="30"/>
      <c r="D33" s="30"/>
      <c r="E33" s="31"/>
      <c r="F33" s="32" t="str">
        <f aca="false">IF(E33="","",LEN(E33))</f>
        <v/>
      </c>
      <c r="G33" s="30"/>
      <c r="H33" s="30"/>
      <c r="I33" s="30"/>
      <c r="J33" s="30"/>
      <c r="K33" s="33" t="str">
        <f aca="false">IF(E33="","",IF(LEN(E33)&gt;80,"Too long",IF(AND(I33="Listed",H33=""),"Add URL","OK")))</f>
        <v/>
      </c>
      <c r="L33" s="30"/>
    </row>
    <row r="34" customFormat="false" ht="15" hidden="false" customHeight="false" outlineLevel="0" collapsed="false">
      <c r="A34" s="29"/>
      <c r="B34" s="30"/>
      <c r="C34" s="30"/>
      <c r="D34" s="30"/>
      <c r="E34" s="31"/>
      <c r="F34" s="32" t="str">
        <f aca="false">IF(E34="","",LEN(E34))</f>
        <v/>
      </c>
      <c r="G34" s="30"/>
      <c r="H34" s="30"/>
      <c r="I34" s="30"/>
      <c r="J34" s="30"/>
      <c r="K34" s="33" t="str">
        <f aca="false">IF(E34="","",IF(LEN(E34)&gt;80,"Too long",IF(AND(I34="Listed",H34=""),"Add URL","OK")))</f>
        <v/>
      </c>
      <c r="L34" s="30"/>
    </row>
    <row r="35" customFormat="false" ht="15" hidden="false" customHeight="false" outlineLevel="0" collapsed="false">
      <c r="A35" s="29"/>
      <c r="B35" s="30"/>
      <c r="C35" s="30"/>
      <c r="D35" s="30"/>
      <c r="E35" s="31"/>
      <c r="F35" s="32" t="str">
        <f aca="false">IF(E35="","",LEN(E35))</f>
        <v/>
      </c>
      <c r="G35" s="30"/>
      <c r="H35" s="30"/>
      <c r="I35" s="30"/>
      <c r="J35" s="30"/>
      <c r="K35" s="33" t="str">
        <f aca="false">IF(E35="","",IF(LEN(E35)&gt;80,"Too long",IF(AND(I35="Listed",H35=""),"Add URL","OK")))</f>
        <v/>
      </c>
      <c r="L35" s="30"/>
    </row>
    <row r="36" customFormat="false" ht="15" hidden="false" customHeight="false" outlineLevel="0" collapsed="false">
      <c r="A36" s="29"/>
      <c r="B36" s="30"/>
      <c r="C36" s="30"/>
      <c r="D36" s="30"/>
      <c r="E36" s="31"/>
      <c r="F36" s="32" t="str">
        <f aca="false">IF(E36="","",LEN(E36))</f>
        <v/>
      </c>
      <c r="G36" s="30"/>
      <c r="H36" s="30"/>
      <c r="I36" s="30"/>
      <c r="J36" s="30"/>
      <c r="K36" s="33" t="str">
        <f aca="false">IF(E36="","",IF(LEN(E36)&gt;80,"Too long",IF(AND(I36="Listed",H36=""),"Add URL","OK")))</f>
        <v/>
      </c>
      <c r="L36" s="30"/>
    </row>
    <row r="37" customFormat="false" ht="15" hidden="false" customHeight="false" outlineLevel="0" collapsed="false">
      <c r="A37" s="29"/>
      <c r="B37" s="30"/>
      <c r="C37" s="30"/>
      <c r="D37" s="30"/>
      <c r="E37" s="31"/>
      <c r="F37" s="32" t="str">
        <f aca="false">IF(E37="","",LEN(E37))</f>
        <v/>
      </c>
      <c r="G37" s="30"/>
      <c r="H37" s="30"/>
      <c r="I37" s="30"/>
      <c r="J37" s="30"/>
      <c r="K37" s="33" t="str">
        <f aca="false">IF(E37="","",IF(LEN(E37)&gt;80,"Too long",IF(AND(I37="Listed",H37=""),"Add URL","OK")))</f>
        <v/>
      </c>
      <c r="L37" s="30"/>
    </row>
    <row r="38" customFormat="false" ht="15" hidden="false" customHeight="false" outlineLevel="0" collapsed="false">
      <c r="A38" s="29"/>
      <c r="B38" s="30"/>
      <c r="C38" s="30"/>
      <c r="D38" s="30"/>
      <c r="E38" s="31"/>
      <c r="F38" s="32" t="str">
        <f aca="false">IF(E38="","",LEN(E38))</f>
        <v/>
      </c>
      <c r="G38" s="30"/>
      <c r="H38" s="30"/>
      <c r="I38" s="30"/>
      <c r="J38" s="30"/>
      <c r="K38" s="33" t="str">
        <f aca="false">IF(E38="","",IF(LEN(E38)&gt;80,"Too long",IF(AND(I38="Listed",H38=""),"Add URL","OK")))</f>
        <v/>
      </c>
      <c r="L38" s="30"/>
    </row>
    <row r="39" customFormat="false" ht="15" hidden="false" customHeight="false" outlineLevel="0" collapsed="false">
      <c r="A39" s="29"/>
      <c r="B39" s="30"/>
      <c r="C39" s="30"/>
      <c r="D39" s="30"/>
      <c r="E39" s="31"/>
      <c r="F39" s="32" t="str">
        <f aca="false">IF(E39="","",LEN(E39))</f>
        <v/>
      </c>
      <c r="G39" s="30"/>
      <c r="H39" s="30"/>
      <c r="I39" s="30"/>
      <c r="J39" s="30"/>
      <c r="K39" s="33" t="str">
        <f aca="false">IF(E39="","",IF(LEN(E39)&gt;80,"Too long",IF(AND(I39="Listed",H39=""),"Add URL","OK")))</f>
        <v/>
      </c>
      <c r="L39" s="30"/>
    </row>
    <row r="40" customFormat="false" ht="15" hidden="false" customHeight="false" outlineLevel="0" collapsed="false">
      <c r="A40" s="29"/>
      <c r="B40" s="30"/>
      <c r="C40" s="30"/>
      <c r="D40" s="30"/>
      <c r="E40" s="31"/>
      <c r="F40" s="32" t="str">
        <f aca="false">IF(E40="","",LEN(E40))</f>
        <v/>
      </c>
      <c r="G40" s="30"/>
      <c r="H40" s="30"/>
      <c r="I40" s="30"/>
      <c r="J40" s="30"/>
      <c r="K40" s="33" t="str">
        <f aca="false">IF(E40="","",IF(LEN(E40)&gt;80,"Too long",IF(AND(I40="Listed",H40=""),"Add URL","OK")))</f>
        <v/>
      </c>
      <c r="L40" s="30"/>
    </row>
    <row r="41" customFormat="false" ht="15" hidden="false" customHeight="false" outlineLevel="0" collapsed="false">
      <c r="A41" s="29"/>
      <c r="B41" s="30"/>
      <c r="C41" s="30"/>
      <c r="D41" s="30"/>
      <c r="E41" s="31"/>
      <c r="F41" s="32" t="str">
        <f aca="false">IF(E41="","",LEN(E41))</f>
        <v/>
      </c>
      <c r="G41" s="30"/>
      <c r="H41" s="30"/>
      <c r="I41" s="30"/>
      <c r="J41" s="30"/>
      <c r="K41" s="33" t="str">
        <f aca="false">IF(E41="","",IF(LEN(E41)&gt;80,"Too long",IF(AND(I41="Listed",H41=""),"Add URL","OK")))</f>
        <v/>
      </c>
      <c r="L41" s="30"/>
    </row>
    <row r="42" customFormat="false" ht="15" hidden="false" customHeight="false" outlineLevel="0" collapsed="false">
      <c r="A42" s="29"/>
      <c r="B42" s="30"/>
      <c r="C42" s="30"/>
      <c r="D42" s="30"/>
      <c r="E42" s="31"/>
      <c r="F42" s="32" t="str">
        <f aca="false">IF(E42="","",LEN(E42))</f>
        <v/>
      </c>
      <c r="G42" s="30"/>
      <c r="H42" s="30"/>
      <c r="I42" s="30"/>
      <c r="J42" s="30"/>
      <c r="K42" s="33" t="str">
        <f aca="false">IF(E42="","",IF(LEN(E42)&gt;80,"Too long",IF(AND(I42="Listed",H42=""),"Add URL","OK")))</f>
        <v/>
      </c>
      <c r="L42" s="30"/>
    </row>
    <row r="43" customFormat="false" ht="15" hidden="false" customHeight="false" outlineLevel="0" collapsed="false">
      <c r="A43" s="29"/>
      <c r="B43" s="30"/>
      <c r="C43" s="30"/>
      <c r="D43" s="30"/>
      <c r="E43" s="31"/>
      <c r="F43" s="32" t="str">
        <f aca="false">IF(E43="","",LEN(E43))</f>
        <v/>
      </c>
      <c r="G43" s="30"/>
      <c r="H43" s="30"/>
      <c r="I43" s="30"/>
      <c r="J43" s="30"/>
      <c r="K43" s="33" t="str">
        <f aca="false">IF(E43="","",IF(LEN(E43)&gt;80,"Too long",IF(AND(I43="Listed",H43=""),"Add URL","OK")))</f>
        <v/>
      </c>
      <c r="L43" s="30"/>
    </row>
    <row r="44" customFormat="false" ht="15" hidden="false" customHeight="false" outlineLevel="0" collapsed="false">
      <c r="A44" s="29"/>
      <c r="B44" s="30"/>
      <c r="C44" s="30"/>
      <c r="D44" s="30"/>
      <c r="E44" s="31"/>
      <c r="F44" s="32" t="str">
        <f aca="false">IF(E44="","",LEN(E44))</f>
        <v/>
      </c>
      <c r="G44" s="30"/>
      <c r="H44" s="30"/>
      <c r="I44" s="30"/>
      <c r="J44" s="30"/>
      <c r="K44" s="33" t="str">
        <f aca="false">IF(E44="","",IF(LEN(E44)&gt;80,"Too long",IF(AND(I44="Listed",H44=""),"Add URL","OK")))</f>
        <v/>
      </c>
      <c r="L44" s="30"/>
    </row>
    <row r="45" customFormat="false" ht="15" hidden="false" customHeight="false" outlineLevel="0" collapsed="false">
      <c r="A45" s="29"/>
      <c r="B45" s="30"/>
      <c r="C45" s="30"/>
      <c r="D45" s="30"/>
      <c r="E45" s="31"/>
      <c r="F45" s="32" t="str">
        <f aca="false">IF(E45="","",LEN(E45))</f>
        <v/>
      </c>
      <c r="G45" s="30"/>
      <c r="H45" s="30"/>
      <c r="I45" s="30"/>
      <c r="J45" s="30"/>
      <c r="K45" s="33" t="str">
        <f aca="false">IF(E45="","",IF(LEN(E45)&gt;80,"Too long",IF(AND(I45="Listed",H45=""),"Add URL","OK")))</f>
        <v/>
      </c>
      <c r="L45" s="30"/>
    </row>
    <row r="46" customFormat="false" ht="15" hidden="false" customHeight="false" outlineLevel="0" collapsed="false">
      <c r="A46" s="29"/>
      <c r="B46" s="30"/>
      <c r="C46" s="30"/>
      <c r="D46" s="30"/>
      <c r="E46" s="31"/>
      <c r="F46" s="32" t="str">
        <f aca="false">IF(E46="","",LEN(E46))</f>
        <v/>
      </c>
      <c r="G46" s="30"/>
      <c r="H46" s="30"/>
      <c r="I46" s="30"/>
      <c r="J46" s="30"/>
      <c r="K46" s="33" t="str">
        <f aca="false">IF(E46="","",IF(LEN(E46)&gt;80,"Too long",IF(AND(I46="Listed",H46=""),"Add URL","OK")))</f>
        <v/>
      </c>
      <c r="L46" s="30"/>
    </row>
    <row r="47" customFormat="false" ht="15" hidden="false" customHeight="false" outlineLevel="0" collapsed="false">
      <c r="A47" s="29"/>
      <c r="B47" s="30"/>
      <c r="C47" s="30"/>
      <c r="D47" s="30"/>
      <c r="E47" s="31"/>
      <c r="F47" s="32" t="str">
        <f aca="false">IF(E47="","",LEN(E47))</f>
        <v/>
      </c>
      <c r="G47" s="30"/>
      <c r="H47" s="30"/>
      <c r="I47" s="30"/>
      <c r="J47" s="30"/>
      <c r="K47" s="33" t="str">
        <f aca="false">IF(E47="","",IF(LEN(E47)&gt;80,"Too long",IF(AND(I47="Listed",H47=""),"Add URL","OK")))</f>
        <v/>
      </c>
      <c r="L47" s="30"/>
    </row>
    <row r="48" customFormat="false" ht="15" hidden="false" customHeight="false" outlineLevel="0" collapsed="false">
      <c r="A48" s="29"/>
      <c r="B48" s="30"/>
      <c r="C48" s="30"/>
      <c r="D48" s="30"/>
      <c r="E48" s="31"/>
      <c r="F48" s="32" t="str">
        <f aca="false">IF(E48="","",LEN(E48))</f>
        <v/>
      </c>
      <c r="G48" s="30"/>
      <c r="H48" s="30"/>
      <c r="I48" s="30"/>
      <c r="J48" s="30"/>
      <c r="K48" s="33" t="str">
        <f aca="false">IF(E48="","",IF(LEN(E48)&gt;80,"Too long",IF(AND(I48="Listed",H48=""),"Add URL","OK")))</f>
        <v/>
      </c>
      <c r="L48" s="30"/>
    </row>
    <row r="49" customFormat="false" ht="15" hidden="false" customHeight="false" outlineLevel="0" collapsed="false">
      <c r="A49" s="29"/>
      <c r="B49" s="30"/>
      <c r="C49" s="30"/>
      <c r="D49" s="30"/>
      <c r="E49" s="31"/>
      <c r="F49" s="32" t="str">
        <f aca="false">IF(E49="","",LEN(E49))</f>
        <v/>
      </c>
      <c r="G49" s="30"/>
      <c r="H49" s="30"/>
      <c r="I49" s="30"/>
      <c r="J49" s="30"/>
      <c r="K49" s="33" t="str">
        <f aca="false">IF(E49="","",IF(LEN(E49)&gt;80,"Too long",IF(AND(I49="Listed",H49=""),"Add URL","OK")))</f>
        <v/>
      </c>
      <c r="L49" s="30"/>
    </row>
    <row r="50" customFormat="false" ht="15" hidden="false" customHeight="false" outlineLevel="0" collapsed="false">
      <c r="A50" s="29"/>
      <c r="B50" s="30"/>
      <c r="C50" s="30"/>
      <c r="D50" s="30"/>
      <c r="E50" s="31"/>
      <c r="F50" s="32" t="str">
        <f aca="false">IF(E50="","",LEN(E50))</f>
        <v/>
      </c>
      <c r="G50" s="30"/>
      <c r="H50" s="30"/>
      <c r="I50" s="30"/>
      <c r="J50" s="30"/>
      <c r="K50" s="33" t="str">
        <f aca="false">IF(E50="","",IF(LEN(E50)&gt;80,"Too long",IF(AND(I50="Listed",H50=""),"Add URL","OK")))</f>
        <v/>
      </c>
      <c r="L50" s="30"/>
    </row>
    <row r="51" customFormat="false" ht="15" hidden="false" customHeight="false" outlineLevel="0" collapsed="false">
      <c r="A51" s="29"/>
      <c r="B51" s="30"/>
      <c r="C51" s="30"/>
      <c r="D51" s="30"/>
      <c r="E51" s="31"/>
      <c r="F51" s="32" t="str">
        <f aca="false">IF(E51="","",LEN(E51))</f>
        <v/>
      </c>
      <c r="G51" s="30"/>
      <c r="H51" s="30"/>
      <c r="I51" s="30"/>
      <c r="J51" s="30"/>
      <c r="K51" s="33" t="str">
        <f aca="false">IF(E51="","",IF(LEN(E51)&gt;80,"Too long",IF(AND(I51="Listed",H51=""),"Add URL","OK")))</f>
        <v/>
      </c>
      <c r="L51" s="30"/>
    </row>
    <row r="52" customFormat="false" ht="15" hidden="false" customHeight="false" outlineLevel="0" collapsed="false">
      <c r="A52" s="29"/>
      <c r="B52" s="30"/>
      <c r="C52" s="30"/>
      <c r="D52" s="30"/>
      <c r="E52" s="31"/>
      <c r="F52" s="32" t="str">
        <f aca="false">IF(E52="","",LEN(E52))</f>
        <v/>
      </c>
      <c r="G52" s="30"/>
      <c r="H52" s="30"/>
      <c r="I52" s="30"/>
      <c r="J52" s="30"/>
      <c r="K52" s="33" t="str">
        <f aca="false">IF(E52="","",IF(LEN(E52)&gt;80,"Too long",IF(AND(I52="Listed",H52=""),"Add URL","OK")))</f>
        <v/>
      </c>
      <c r="L52" s="30"/>
    </row>
    <row r="53" customFormat="false" ht="15" hidden="false" customHeight="false" outlineLevel="0" collapsed="false">
      <c r="A53" s="29"/>
      <c r="B53" s="30"/>
      <c r="C53" s="30"/>
      <c r="D53" s="30"/>
      <c r="E53" s="31"/>
      <c r="F53" s="32" t="str">
        <f aca="false">IF(E53="","",LEN(E53))</f>
        <v/>
      </c>
      <c r="G53" s="30"/>
      <c r="H53" s="30"/>
      <c r="I53" s="30"/>
      <c r="J53" s="30"/>
      <c r="K53" s="33" t="str">
        <f aca="false">IF(E53="","",IF(LEN(E53)&gt;80,"Too long",IF(AND(I53="Listed",H53=""),"Add URL","OK")))</f>
        <v/>
      </c>
      <c r="L53" s="30"/>
    </row>
    <row r="54" customFormat="false" ht="15" hidden="false" customHeight="false" outlineLevel="0" collapsed="false">
      <c r="A54" s="29"/>
      <c r="B54" s="30"/>
      <c r="C54" s="30"/>
      <c r="D54" s="30"/>
      <c r="E54" s="31"/>
      <c r="F54" s="32" t="str">
        <f aca="false">IF(E54="","",LEN(E54))</f>
        <v/>
      </c>
      <c r="G54" s="30"/>
      <c r="H54" s="30"/>
      <c r="I54" s="30"/>
      <c r="J54" s="30"/>
      <c r="K54" s="33" t="str">
        <f aca="false">IF(E54="","",IF(LEN(E54)&gt;80,"Too long",IF(AND(I54="Listed",H54=""),"Add URL","OK")))</f>
        <v/>
      </c>
      <c r="L54" s="30"/>
    </row>
    <row r="55" customFormat="false" ht="15" hidden="false" customHeight="false" outlineLevel="0" collapsed="false">
      <c r="A55" s="29"/>
      <c r="B55" s="30"/>
      <c r="C55" s="30"/>
      <c r="D55" s="30"/>
      <c r="E55" s="31"/>
      <c r="F55" s="32" t="str">
        <f aca="false">IF(E55="","",LEN(E55))</f>
        <v/>
      </c>
      <c r="G55" s="30"/>
      <c r="H55" s="30"/>
      <c r="I55" s="30"/>
      <c r="J55" s="30"/>
      <c r="K55" s="33" t="str">
        <f aca="false">IF(E55="","",IF(LEN(E55)&gt;80,"Too long",IF(AND(I55="Listed",H55=""),"Add URL","OK")))</f>
        <v/>
      </c>
      <c r="L55" s="30"/>
    </row>
    <row r="56" customFormat="false" ht="15" hidden="false" customHeight="false" outlineLevel="0" collapsed="false">
      <c r="A56" s="29"/>
      <c r="B56" s="30"/>
      <c r="C56" s="30"/>
      <c r="D56" s="30"/>
      <c r="E56" s="31"/>
      <c r="F56" s="32" t="str">
        <f aca="false">IF(E56="","",LEN(E56))</f>
        <v/>
      </c>
      <c r="G56" s="30"/>
      <c r="H56" s="30"/>
      <c r="I56" s="30"/>
      <c r="J56" s="30"/>
      <c r="K56" s="33" t="str">
        <f aca="false">IF(E56="","",IF(LEN(E56)&gt;80,"Too long",IF(AND(I56="Listed",H56=""),"Add URL","OK")))</f>
        <v/>
      </c>
      <c r="L56" s="30"/>
    </row>
    <row r="57" customFormat="false" ht="15" hidden="false" customHeight="false" outlineLevel="0" collapsed="false">
      <c r="A57" s="29"/>
      <c r="B57" s="30"/>
      <c r="C57" s="30"/>
      <c r="D57" s="30"/>
      <c r="E57" s="31"/>
      <c r="F57" s="32" t="str">
        <f aca="false">IF(E57="","",LEN(E57))</f>
        <v/>
      </c>
      <c r="G57" s="30"/>
      <c r="H57" s="30"/>
      <c r="I57" s="30"/>
      <c r="J57" s="30"/>
      <c r="K57" s="33" t="str">
        <f aca="false">IF(E57="","",IF(LEN(E57)&gt;80,"Too long",IF(AND(I57="Listed",H57=""),"Add URL","OK")))</f>
        <v/>
      </c>
      <c r="L57" s="30"/>
    </row>
    <row r="58" customFormat="false" ht="15" hidden="false" customHeight="false" outlineLevel="0" collapsed="false">
      <c r="A58" s="29"/>
      <c r="B58" s="30"/>
      <c r="C58" s="30"/>
      <c r="D58" s="30"/>
      <c r="E58" s="31"/>
      <c r="F58" s="32" t="str">
        <f aca="false">IF(E58="","",LEN(E58))</f>
        <v/>
      </c>
      <c r="G58" s="30"/>
      <c r="H58" s="30"/>
      <c r="I58" s="30"/>
      <c r="J58" s="30"/>
      <c r="K58" s="33" t="str">
        <f aca="false">IF(E58="","",IF(LEN(E58)&gt;80,"Too long",IF(AND(I58="Listed",H58=""),"Add URL","OK")))</f>
        <v/>
      </c>
      <c r="L58" s="30"/>
    </row>
    <row r="59" customFormat="false" ht="15" hidden="false" customHeight="false" outlineLevel="0" collapsed="false">
      <c r="A59" s="29"/>
      <c r="B59" s="30"/>
      <c r="C59" s="30"/>
      <c r="D59" s="30"/>
      <c r="E59" s="31"/>
      <c r="F59" s="32" t="str">
        <f aca="false">IF(E59="","",LEN(E59))</f>
        <v/>
      </c>
      <c r="G59" s="30"/>
      <c r="H59" s="30"/>
      <c r="I59" s="30"/>
      <c r="J59" s="30"/>
      <c r="K59" s="33" t="str">
        <f aca="false">IF(E59="","",IF(LEN(E59)&gt;80,"Too long",IF(AND(I59="Listed",H59=""),"Add URL","OK")))</f>
        <v/>
      </c>
      <c r="L59" s="30"/>
    </row>
    <row r="60" customFormat="false" ht="15" hidden="false" customHeight="false" outlineLevel="0" collapsed="false">
      <c r="A60" s="29"/>
      <c r="B60" s="30"/>
      <c r="C60" s="30"/>
      <c r="D60" s="30"/>
      <c r="E60" s="31"/>
      <c r="F60" s="32" t="str">
        <f aca="false">IF(E60="","",LEN(E60))</f>
        <v/>
      </c>
      <c r="G60" s="30"/>
      <c r="H60" s="30"/>
      <c r="I60" s="30"/>
      <c r="J60" s="30"/>
      <c r="K60" s="33" t="str">
        <f aca="false">IF(E60="","",IF(LEN(E60)&gt;80,"Too long",IF(AND(I60="Listed",H60=""),"Add URL","OK")))</f>
        <v/>
      </c>
      <c r="L60" s="30"/>
    </row>
    <row r="61" customFormat="false" ht="15" hidden="false" customHeight="false" outlineLevel="0" collapsed="false">
      <c r="A61" s="29"/>
      <c r="B61" s="30"/>
      <c r="C61" s="30"/>
      <c r="D61" s="30"/>
      <c r="E61" s="31"/>
      <c r="F61" s="32" t="str">
        <f aca="false">IF(E61="","",LEN(E61))</f>
        <v/>
      </c>
      <c r="G61" s="30"/>
      <c r="H61" s="30"/>
      <c r="I61" s="30"/>
      <c r="J61" s="30"/>
      <c r="K61" s="33" t="str">
        <f aca="false">IF(E61="","",IF(LEN(E61)&gt;80,"Too long",IF(AND(I61="Listed",H61=""),"Add URL","OK")))</f>
        <v/>
      </c>
      <c r="L61" s="30"/>
    </row>
    <row r="62" customFormat="false" ht="15" hidden="false" customHeight="false" outlineLevel="0" collapsed="false">
      <c r="A62" s="29"/>
      <c r="B62" s="30"/>
      <c r="C62" s="30"/>
      <c r="D62" s="30"/>
      <c r="E62" s="31"/>
      <c r="F62" s="32" t="str">
        <f aca="false">IF(E62="","",LEN(E62))</f>
        <v/>
      </c>
      <c r="G62" s="30"/>
      <c r="H62" s="30"/>
      <c r="I62" s="30"/>
      <c r="J62" s="30"/>
      <c r="K62" s="33" t="str">
        <f aca="false">IF(E62="","",IF(LEN(E62)&gt;80,"Too long",IF(AND(I62="Listed",H62=""),"Add URL","OK")))</f>
        <v/>
      </c>
      <c r="L62" s="30"/>
    </row>
    <row r="63" customFormat="false" ht="15" hidden="false" customHeight="false" outlineLevel="0" collapsed="false">
      <c r="A63" s="29"/>
      <c r="B63" s="30"/>
      <c r="C63" s="30"/>
      <c r="D63" s="30"/>
      <c r="E63" s="31"/>
      <c r="F63" s="32" t="str">
        <f aca="false">IF(E63="","",LEN(E63))</f>
        <v/>
      </c>
      <c r="G63" s="30"/>
      <c r="H63" s="30"/>
      <c r="I63" s="30"/>
      <c r="J63" s="30"/>
      <c r="K63" s="33" t="str">
        <f aca="false">IF(E63="","",IF(LEN(E63)&gt;80,"Too long",IF(AND(I63="Listed",H63=""),"Add URL","OK")))</f>
        <v/>
      </c>
      <c r="L63" s="30"/>
    </row>
    <row r="64" customFormat="false" ht="15" hidden="false" customHeight="false" outlineLevel="0" collapsed="false">
      <c r="A64" s="29"/>
      <c r="B64" s="30"/>
      <c r="C64" s="30"/>
      <c r="D64" s="30"/>
      <c r="E64" s="31"/>
      <c r="F64" s="32" t="str">
        <f aca="false">IF(E64="","",LEN(E64))</f>
        <v/>
      </c>
      <c r="G64" s="30"/>
      <c r="H64" s="30"/>
      <c r="I64" s="30"/>
      <c r="J64" s="30"/>
      <c r="K64" s="33" t="str">
        <f aca="false">IF(E64="","",IF(LEN(E64)&gt;80,"Too long",IF(AND(I64="Listed",H64=""),"Add URL","OK")))</f>
        <v/>
      </c>
      <c r="L64" s="30"/>
    </row>
    <row r="65" customFormat="false" ht="15" hidden="false" customHeight="false" outlineLevel="0" collapsed="false">
      <c r="A65" s="29"/>
      <c r="B65" s="30"/>
      <c r="C65" s="30"/>
      <c r="D65" s="30"/>
      <c r="E65" s="31"/>
      <c r="F65" s="32" t="str">
        <f aca="false">IF(E65="","",LEN(E65))</f>
        <v/>
      </c>
      <c r="G65" s="30"/>
      <c r="H65" s="30"/>
      <c r="I65" s="30"/>
      <c r="J65" s="30"/>
      <c r="K65" s="33" t="str">
        <f aca="false">IF(E65="","",IF(LEN(E65)&gt;80,"Too long",IF(AND(I65="Listed",H65=""),"Add URL","OK")))</f>
        <v/>
      </c>
      <c r="L65" s="30"/>
    </row>
    <row r="66" customFormat="false" ht="15" hidden="false" customHeight="false" outlineLevel="0" collapsed="false">
      <c r="A66" s="29"/>
      <c r="B66" s="30"/>
      <c r="C66" s="30"/>
      <c r="D66" s="30"/>
      <c r="E66" s="31"/>
      <c r="F66" s="32" t="str">
        <f aca="false">IF(E66="","",LEN(E66))</f>
        <v/>
      </c>
      <c r="G66" s="30"/>
      <c r="H66" s="30"/>
      <c r="I66" s="30"/>
      <c r="J66" s="30"/>
      <c r="K66" s="33" t="str">
        <f aca="false">IF(E66="","",IF(LEN(E66)&gt;80,"Too long",IF(AND(I66="Listed",H66=""),"Add URL","OK")))</f>
        <v/>
      </c>
      <c r="L66" s="30"/>
    </row>
    <row r="67" customFormat="false" ht="15" hidden="false" customHeight="false" outlineLevel="0" collapsed="false">
      <c r="A67" s="29"/>
      <c r="B67" s="30"/>
      <c r="C67" s="30"/>
      <c r="D67" s="30"/>
      <c r="E67" s="31"/>
      <c r="F67" s="32" t="str">
        <f aca="false">IF(E67="","",LEN(E67))</f>
        <v/>
      </c>
      <c r="G67" s="30"/>
      <c r="H67" s="30"/>
      <c r="I67" s="30"/>
      <c r="J67" s="30"/>
      <c r="K67" s="33" t="str">
        <f aca="false">IF(E67="","",IF(LEN(E67)&gt;80,"Too long",IF(AND(I67="Listed",H67=""),"Add URL","OK")))</f>
        <v/>
      </c>
      <c r="L67" s="30"/>
    </row>
    <row r="68" customFormat="false" ht="15" hidden="false" customHeight="false" outlineLevel="0" collapsed="false">
      <c r="A68" s="29"/>
      <c r="B68" s="30"/>
      <c r="C68" s="30"/>
      <c r="D68" s="30"/>
      <c r="E68" s="31"/>
      <c r="F68" s="32" t="str">
        <f aca="false">IF(E68="","",LEN(E68))</f>
        <v/>
      </c>
      <c r="G68" s="30"/>
      <c r="H68" s="30"/>
      <c r="I68" s="30"/>
      <c r="J68" s="30"/>
      <c r="K68" s="33" t="str">
        <f aca="false">IF(E68="","",IF(LEN(E68)&gt;80,"Too long",IF(AND(I68="Listed",H68=""),"Add URL","OK")))</f>
        <v/>
      </c>
      <c r="L68" s="30"/>
    </row>
    <row r="69" customFormat="false" ht="15" hidden="false" customHeight="false" outlineLevel="0" collapsed="false">
      <c r="A69" s="29"/>
      <c r="B69" s="30"/>
      <c r="C69" s="30"/>
      <c r="D69" s="30"/>
      <c r="E69" s="31"/>
      <c r="F69" s="32" t="str">
        <f aca="false">IF(E69="","",LEN(E69))</f>
        <v/>
      </c>
      <c r="G69" s="30"/>
      <c r="H69" s="30"/>
      <c r="I69" s="30"/>
      <c r="J69" s="30"/>
      <c r="K69" s="33" t="str">
        <f aca="false">IF(E69="","",IF(LEN(E69)&gt;80,"Too long",IF(AND(I69="Listed",H69=""),"Add URL","OK")))</f>
        <v/>
      </c>
      <c r="L69" s="30"/>
    </row>
    <row r="70" customFormat="false" ht="15" hidden="false" customHeight="false" outlineLevel="0" collapsed="false">
      <c r="A70" s="29"/>
      <c r="B70" s="30"/>
      <c r="C70" s="30"/>
      <c r="D70" s="30"/>
      <c r="E70" s="31"/>
      <c r="F70" s="32" t="str">
        <f aca="false">IF(E70="","",LEN(E70))</f>
        <v/>
      </c>
      <c r="G70" s="30"/>
      <c r="H70" s="30"/>
      <c r="I70" s="30"/>
      <c r="J70" s="30"/>
      <c r="K70" s="33" t="str">
        <f aca="false">IF(E70="","",IF(LEN(E70)&gt;80,"Too long",IF(AND(I70="Listed",H70=""),"Add URL","OK")))</f>
        <v/>
      </c>
      <c r="L70" s="30"/>
    </row>
    <row r="71" customFormat="false" ht="15" hidden="false" customHeight="false" outlineLevel="0" collapsed="false">
      <c r="A71" s="29"/>
      <c r="B71" s="30"/>
      <c r="C71" s="30"/>
      <c r="D71" s="30"/>
      <c r="E71" s="31"/>
      <c r="F71" s="32" t="str">
        <f aca="false">IF(E71="","",LEN(E71))</f>
        <v/>
      </c>
      <c r="G71" s="30"/>
      <c r="H71" s="30"/>
      <c r="I71" s="30"/>
      <c r="J71" s="30"/>
      <c r="K71" s="33" t="str">
        <f aca="false">IF(E71="","",IF(LEN(E71)&gt;80,"Too long",IF(AND(I71="Listed",H71=""),"Add URL","OK")))</f>
        <v/>
      </c>
      <c r="L71" s="30"/>
    </row>
    <row r="72" customFormat="false" ht="15" hidden="false" customHeight="false" outlineLevel="0" collapsed="false">
      <c r="A72" s="29"/>
      <c r="B72" s="30"/>
      <c r="C72" s="30"/>
      <c r="D72" s="30"/>
      <c r="E72" s="31"/>
      <c r="F72" s="32" t="str">
        <f aca="false">IF(E72="","",LEN(E72))</f>
        <v/>
      </c>
      <c r="G72" s="30"/>
      <c r="H72" s="30"/>
      <c r="I72" s="30"/>
      <c r="J72" s="30"/>
      <c r="K72" s="33" t="str">
        <f aca="false">IF(E72="","",IF(LEN(E72)&gt;80,"Too long",IF(AND(I72="Listed",H72=""),"Add URL","OK")))</f>
        <v/>
      </c>
      <c r="L72" s="30"/>
    </row>
    <row r="73" customFormat="false" ht="15" hidden="false" customHeight="false" outlineLevel="0" collapsed="false">
      <c r="A73" s="29"/>
      <c r="B73" s="30"/>
      <c r="C73" s="30"/>
      <c r="D73" s="30"/>
      <c r="E73" s="31"/>
      <c r="F73" s="32" t="str">
        <f aca="false">IF(E73="","",LEN(E73))</f>
        <v/>
      </c>
      <c r="G73" s="30"/>
      <c r="H73" s="30"/>
      <c r="I73" s="30"/>
      <c r="J73" s="30"/>
      <c r="K73" s="33" t="str">
        <f aca="false">IF(E73="","",IF(LEN(E73)&gt;80,"Too long",IF(AND(I73="Listed",H73=""),"Add URL","OK")))</f>
        <v/>
      </c>
      <c r="L73" s="30"/>
    </row>
    <row r="74" customFormat="false" ht="15" hidden="false" customHeight="false" outlineLevel="0" collapsed="false">
      <c r="A74" s="29"/>
      <c r="B74" s="30"/>
      <c r="C74" s="30"/>
      <c r="D74" s="30"/>
      <c r="E74" s="31"/>
      <c r="F74" s="32" t="str">
        <f aca="false">IF(E74="","",LEN(E74))</f>
        <v/>
      </c>
      <c r="G74" s="30"/>
      <c r="H74" s="30"/>
      <c r="I74" s="30"/>
      <c r="J74" s="30"/>
      <c r="K74" s="33" t="str">
        <f aca="false">IF(E74="","",IF(LEN(E74)&gt;80,"Too long",IF(AND(I74="Listed",H74=""),"Add URL","OK")))</f>
        <v/>
      </c>
      <c r="L74" s="30"/>
    </row>
    <row r="75" customFormat="false" ht="15" hidden="false" customHeight="false" outlineLevel="0" collapsed="false">
      <c r="A75" s="29"/>
      <c r="B75" s="30"/>
      <c r="C75" s="30"/>
      <c r="D75" s="30"/>
      <c r="E75" s="31"/>
      <c r="F75" s="32" t="str">
        <f aca="false">IF(E75="","",LEN(E75))</f>
        <v/>
      </c>
      <c r="G75" s="30"/>
      <c r="H75" s="30"/>
      <c r="I75" s="30"/>
      <c r="J75" s="30"/>
      <c r="K75" s="33" t="str">
        <f aca="false">IF(E75="","",IF(LEN(E75)&gt;80,"Too long",IF(AND(I75="Listed",H75=""),"Add URL","OK")))</f>
        <v/>
      </c>
      <c r="L75" s="30"/>
    </row>
    <row r="76" customFormat="false" ht="15" hidden="false" customHeight="false" outlineLevel="0" collapsed="false">
      <c r="A76" s="29"/>
      <c r="B76" s="30"/>
      <c r="C76" s="30"/>
      <c r="D76" s="30"/>
      <c r="E76" s="31"/>
      <c r="F76" s="32" t="str">
        <f aca="false">IF(E76="","",LEN(E76))</f>
        <v/>
      </c>
      <c r="G76" s="30"/>
      <c r="H76" s="30"/>
      <c r="I76" s="30"/>
      <c r="J76" s="30"/>
      <c r="K76" s="33" t="str">
        <f aca="false">IF(E76="","",IF(LEN(E76)&gt;80,"Too long",IF(AND(I76="Listed",H76=""),"Add URL","OK")))</f>
        <v/>
      </c>
      <c r="L76" s="30"/>
    </row>
    <row r="77" customFormat="false" ht="15" hidden="false" customHeight="false" outlineLevel="0" collapsed="false">
      <c r="A77" s="29"/>
      <c r="B77" s="30"/>
      <c r="C77" s="30"/>
      <c r="D77" s="30"/>
      <c r="E77" s="31"/>
      <c r="F77" s="32" t="str">
        <f aca="false">IF(E77="","",LEN(E77))</f>
        <v/>
      </c>
      <c r="G77" s="30"/>
      <c r="H77" s="30"/>
      <c r="I77" s="30"/>
      <c r="J77" s="30"/>
      <c r="K77" s="33" t="str">
        <f aca="false">IF(E77="","",IF(LEN(E77)&gt;80,"Too long",IF(AND(I77="Listed",H77=""),"Add URL","OK")))</f>
        <v/>
      </c>
      <c r="L77" s="30"/>
    </row>
    <row r="78" customFormat="false" ht="15" hidden="false" customHeight="false" outlineLevel="0" collapsed="false">
      <c r="A78" s="29"/>
      <c r="B78" s="30"/>
      <c r="C78" s="30"/>
      <c r="D78" s="30"/>
      <c r="E78" s="31"/>
      <c r="F78" s="32" t="str">
        <f aca="false">IF(E78="","",LEN(E78))</f>
        <v/>
      </c>
      <c r="G78" s="30"/>
      <c r="H78" s="30"/>
      <c r="I78" s="30"/>
      <c r="J78" s="30"/>
      <c r="K78" s="33" t="str">
        <f aca="false">IF(E78="","",IF(LEN(E78)&gt;80,"Too long",IF(AND(I78="Listed",H78=""),"Add URL","OK")))</f>
        <v/>
      </c>
      <c r="L78" s="30"/>
    </row>
    <row r="79" customFormat="false" ht="15" hidden="false" customHeight="false" outlineLevel="0" collapsed="false">
      <c r="A79" s="29"/>
      <c r="B79" s="30"/>
      <c r="C79" s="30"/>
      <c r="D79" s="30"/>
      <c r="E79" s="31"/>
      <c r="F79" s="32" t="str">
        <f aca="false">IF(E79="","",LEN(E79))</f>
        <v/>
      </c>
      <c r="G79" s="30"/>
      <c r="H79" s="30"/>
      <c r="I79" s="30"/>
      <c r="J79" s="30"/>
      <c r="K79" s="33" t="str">
        <f aca="false">IF(E79="","",IF(LEN(E79)&gt;80,"Too long",IF(AND(I79="Listed",H79=""),"Add URL","OK")))</f>
        <v/>
      </c>
      <c r="L79" s="30"/>
    </row>
    <row r="80" customFormat="false" ht="15" hidden="false" customHeight="false" outlineLevel="0" collapsed="false">
      <c r="A80" s="29"/>
      <c r="B80" s="30"/>
      <c r="C80" s="30"/>
      <c r="D80" s="30"/>
      <c r="E80" s="31"/>
      <c r="F80" s="32" t="str">
        <f aca="false">IF(E80="","",LEN(E80))</f>
        <v/>
      </c>
      <c r="G80" s="30"/>
      <c r="H80" s="30"/>
      <c r="I80" s="30"/>
      <c r="J80" s="30"/>
      <c r="K80" s="33" t="str">
        <f aca="false">IF(E80="","",IF(LEN(E80)&gt;80,"Too long",IF(AND(I80="Listed",H80=""),"Add URL","OK")))</f>
        <v/>
      </c>
      <c r="L80" s="30"/>
    </row>
    <row r="81" customFormat="false" ht="15" hidden="false" customHeight="false" outlineLevel="0" collapsed="false">
      <c r="A81" s="29"/>
      <c r="B81" s="30"/>
      <c r="C81" s="30"/>
      <c r="D81" s="30"/>
      <c r="E81" s="31"/>
      <c r="F81" s="32" t="str">
        <f aca="false">IF(E81="","",LEN(E81))</f>
        <v/>
      </c>
      <c r="G81" s="30"/>
      <c r="H81" s="30"/>
      <c r="I81" s="30"/>
      <c r="J81" s="30"/>
      <c r="K81" s="33" t="str">
        <f aca="false">IF(E81="","",IF(LEN(E81)&gt;80,"Too long",IF(AND(I81="Listed",H81=""),"Add URL","OK")))</f>
        <v/>
      </c>
      <c r="L81" s="30"/>
    </row>
    <row r="82" customFormat="false" ht="15" hidden="false" customHeight="false" outlineLevel="0" collapsed="false">
      <c r="A82" s="29"/>
      <c r="B82" s="30"/>
      <c r="C82" s="30"/>
      <c r="D82" s="30"/>
      <c r="E82" s="31"/>
      <c r="F82" s="32" t="str">
        <f aca="false">IF(E82="","",LEN(E82))</f>
        <v/>
      </c>
      <c r="G82" s="30"/>
      <c r="H82" s="30"/>
      <c r="I82" s="30"/>
      <c r="J82" s="30"/>
      <c r="K82" s="33" t="str">
        <f aca="false">IF(E82="","",IF(LEN(E82)&gt;80,"Too long",IF(AND(I82="Listed",H82=""),"Add URL","OK")))</f>
        <v/>
      </c>
      <c r="L82" s="30"/>
    </row>
    <row r="83" customFormat="false" ht="15" hidden="false" customHeight="false" outlineLevel="0" collapsed="false">
      <c r="A83" s="29"/>
      <c r="B83" s="30"/>
      <c r="C83" s="30"/>
      <c r="D83" s="30"/>
      <c r="E83" s="31"/>
      <c r="F83" s="32" t="str">
        <f aca="false">IF(E83="","",LEN(E83))</f>
        <v/>
      </c>
      <c r="G83" s="30"/>
      <c r="H83" s="30"/>
      <c r="I83" s="30"/>
      <c r="J83" s="30"/>
      <c r="K83" s="33" t="str">
        <f aca="false">IF(E83="","",IF(LEN(E83)&gt;80,"Too long",IF(AND(I83="Listed",H83=""),"Add URL","OK")))</f>
        <v/>
      </c>
      <c r="L83" s="30"/>
    </row>
    <row r="84" customFormat="false" ht="15" hidden="false" customHeight="false" outlineLevel="0" collapsed="false">
      <c r="A84" s="29"/>
      <c r="B84" s="30"/>
      <c r="C84" s="30"/>
      <c r="D84" s="30"/>
      <c r="E84" s="31"/>
      <c r="F84" s="32" t="str">
        <f aca="false">IF(E84="","",LEN(E84))</f>
        <v/>
      </c>
      <c r="G84" s="30"/>
      <c r="H84" s="30"/>
      <c r="I84" s="30"/>
      <c r="J84" s="30"/>
      <c r="K84" s="33" t="str">
        <f aca="false">IF(E84="","",IF(LEN(E84)&gt;80,"Too long",IF(AND(I84="Listed",H84=""),"Add URL","OK")))</f>
        <v/>
      </c>
      <c r="L84" s="30"/>
    </row>
    <row r="85" customFormat="false" ht="15" hidden="false" customHeight="false" outlineLevel="0" collapsed="false">
      <c r="A85" s="29"/>
      <c r="B85" s="30"/>
      <c r="C85" s="30"/>
      <c r="D85" s="30"/>
      <c r="E85" s="31"/>
      <c r="F85" s="32" t="str">
        <f aca="false">IF(E85="","",LEN(E85))</f>
        <v/>
      </c>
      <c r="G85" s="30"/>
      <c r="H85" s="30"/>
      <c r="I85" s="30"/>
      <c r="J85" s="30"/>
      <c r="K85" s="33" t="str">
        <f aca="false">IF(E85="","",IF(LEN(E85)&gt;80,"Too long",IF(AND(I85="Listed",H85=""),"Add URL","OK")))</f>
        <v/>
      </c>
      <c r="L85" s="30"/>
    </row>
    <row r="86" customFormat="false" ht="15" hidden="false" customHeight="false" outlineLevel="0" collapsed="false">
      <c r="A86" s="29"/>
      <c r="B86" s="30"/>
      <c r="C86" s="30"/>
      <c r="D86" s="30"/>
      <c r="E86" s="31"/>
      <c r="F86" s="32" t="str">
        <f aca="false">IF(E86="","",LEN(E86))</f>
        <v/>
      </c>
      <c r="G86" s="30"/>
      <c r="H86" s="30"/>
      <c r="I86" s="30"/>
      <c r="J86" s="30"/>
      <c r="K86" s="33" t="str">
        <f aca="false">IF(E86="","",IF(LEN(E86)&gt;80,"Too long",IF(AND(I86="Listed",H86=""),"Add URL","OK")))</f>
        <v/>
      </c>
      <c r="L86" s="30"/>
    </row>
    <row r="87" customFormat="false" ht="15" hidden="false" customHeight="false" outlineLevel="0" collapsed="false">
      <c r="A87" s="29"/>
      <c r="B87" s="30"/>
      <c r="C87" s="30"/>
      <c r="D87" s="30"/>
      <c r="E87" s="31"/>
      <c r="F87" s="32" t="str">
        <f aca="false">IF(E87="","",LEN(E87))</f>
        <v/>
      </c>
      <c r="G87" s="30"/>
      <c r="H87" s="30"/>
      <c r="I87" s="30"/>
      <c r="J87" s="30"/>
      <c r="K87" s="33" t="str">
        <f aca="false">IF(E87="","",IF(LEN(E87)&gt;80,"Too long",IF(AND(I87="Listed",H87=""),"Add URL","OK")))</f>
        <v/>
      </c>
      <c r="L87" s="30"/>
    </row>
    <row r="88" customFormat="false" ht="15" hidden="false" customHeight="false" outlineLevel="0" collapsed="false">
      <c r="A88" s="29"/>
      <c r="B88" s="30"/>
      <c r="C88" s="30"/>
      <c r="D88" s="30"/>
      <c r="E88" s="31"/>
      <c r="F88" s="32" t="str">
        <f aca="false">IF(E88="","",LEN(E88))</f>
        <v/>
      </c>
      <c r="G88" s="30"/>
      <c r="H88" s="30"/>
      <c r="I88" s="30"/>
      <c r="J88" s="30"/>
      <c r="K88" s="33" t="str">
        <f aca="false">IF(E88="","",IF(LEN(E88)&gt;80,"Too long",IF(AND(I88="Listed",H88=""),"Add URL","OK")))</f>
        <v/>
      </c>
      <c r="L88" s="30"/>
    </row>
    <row r="89" customFormat="false" ht="15" hidden="false" customHeight="false" outlineLevel="0" collapsed="false">
      <c r="A89" s="29"/>
      <c r="B89" s="30"/>
      <c r="C89" s="30"/>
      <c r="D89" s="30"/>
      <c r="E89" s="31"/>
      <c r="F89" s="32" t="str">
        <f aca="false">IF(E89="","",LEN(E89))</f>
        <v/>
      </c>
      <c r="G89" s="30"/>
      <c r="H89" s="30"/>
      <c r="I89" s="30"/>
      <c r="J89" s="30"/>
      <c r="K89" s="33" t="str">
        <f aca="false">IF(E89="","",IF(LEN(E89)&gt;80,"Too long",IF(AND(I89="Listed",H89=""),"Add URL","OK")))</f>
        <v/>
      </c>
      <c r="L89" s="30"/>
    </row>
    <row r="90" customFormat="false" ht="15" hidden="false" customHeight="false" outlineLevel="0" collapsed="false">
      <c r="A90" s="29"/>
      <c r="B90" s="30"/>
      <c r="C90" s="30"/>
      <c r="D90" s="30"/>
      <c r="E90" s="31"/>
      <c r="F90" s="32" t="str">
        <f aca="false">IF(E90="","",LEN(E90))</f>
        <v/>
      </c>
      <c r="G90" s="30"/>
      <c r="H90" s="30"/>
      <c r="I90" s="30"/>
      <c r="J90" s="30"/>
      <c r="K90" s="33" t="str">
        <f aca="false">IF(E90="","",IF(LEN(E90)&gt;80,"Too long",IF(AND(I90="Listed",H90=""),"Add URL","OK")))</f>
        <v/>
      </c>
      <c r="L90" s="30"/>
    </row>
    <row r="91" customFormat="false" ht="15" hidden="false" customHeight="false" outlineLevel="0" collapsed="false">
      <c r="A91" s="29"/>
      <c r="B91" s="30"/>
      <c r="C91" s="30"/>
      <c r="D91" s="30"/>
      <c r="E91" s="31"/>
      <c r="F91" s="32" t="str">
        <f aca="false">IF(E91="","",LEN(E91))</f>
        <v/>
      </c>
      <c r="G91" s="30"/>
      <c r="H91" s="30"/>
      <c r="I91" s="30"/>
      <c r="J91" s="30"/>
      <c r="K91" s="33" t="str">
        <f aca="false">IF(E91="","",IF(LEN(E91)&gt;80,"Too long",IF(AND(I91="Listed",H91=""),"Add URL","OK")))</f>
        <v/>
      </c>
      <c r="L91" s="30"/>
    </row>
    <row r="92" customFormat="false" ht="15" hidden="false" customHeight="false" outlineLevel="0" collapsed="false">
      <c r="A92" s="29"/>
      <c r="B92" s="30"/>
      <c r="C92" s="30"/>
      <c r="D92" s="30"/>
      <c r="E92" s="31"/>
      <c r="F92" s="32" t="str">
        <f aca="false">IF(E92="","",LEN(E92))</f>
        <v/>
      </c>
      <c r="G92" s="30"/>
      <c r="H92" s="30"/>
      <c r="I92" s="30"/>
      <c r="J92" s="30"/>
      <c r="K92" s="33" t="str">
        <f aca="false">IF(E92="","",IF(LEN(E92)&gt;80,"Too long",IF(AND(I92="Listed",H92=""),"Add URL","OK")))</f>
        <v/>
      </c>
      <c r="L92" s="30"/>
    </row>
    <row r="93" customFormat="false" ht="15" hidden="false" customHeight="false" outlineLevel="0" collapsed="false">
      <c r="A93" s="29"/>
      <c r="B93" s="30"/>
      <c r="C93" s="30"/>
      <c r="D93" s="30"/>
      <c r="E93" s="31"/>
      <c r="F93" s="32" t="str">
        <f aca="false">IF(E93="","",LEN(E93))</f>
        <v/>
      </c>
      <c r="G93" s="30"/>
      <c r="H93" s="30"/>
      <c r="I93" s="30"/>
      <c r="J93" s="30"/>
      <c r="K93" s="33" t="str">
        <f aca="false">IF(E93="","",IF(LEN(E93)&gt;80,"Too long",IF(AND(I93="Listed",H93=""),"Add URL","OK")))</f>
        <v/>
      </c>
      <c r="L93" s="30"/>
    </row>
    <row r="94" customFormat="false" ht="15" hidden="false" customHeight="false" outlineLevel="0" collapsed="false">
      <c r="A94" s="29"/>
      <c r="B94" s="30"/>
      <c r="C94" s="30"/>
      <c r="D94" s="30"/>
      <c r="E94" s="31"/>
      <c r="F94" s="32" t="str">
        <f aca="false">IF(E94="","",LEN(E94))</f>
        <v/>
      </c>
      <c r="G94" s="30"/>
      <c r="H94" s="30"/>
      <c r="I94" s="30"/>
      <c r="J94" s="30"/>
      <c r="K94" s="33" t="str">
        <f aca="false">IF(E94="","",IF(LEN(E94)&gt;80,"Too long",IF(AND(I94="Listed",H94=""),"Add URL","OK")))</f>
        <v/>
      </c>
      <c r="L94" s="30"/>
    </row>
    <row r="95" customFormat="false" ht="15" hidden="false" customHeight="false" outlineLevel="0" collapsed="false">
      <c r="A95" s="29"/>
      <c r="B95" s="30"/>
      <c r="C95" s="30"/>
      <c r="D95" s="30"/>
      <c r="E95" s="31"/>
      <c r="F95" s="32" t="str">
        <f aca="false">IF(E95="","",LEN(E95))</f>
        <v/>
      </c>
      <c r="G95" s="30"/>
      <c r="H95" s="30"/>
      <c r="I95" s="30"/>
      <c r="J95" s="30"/>
      <c r="K95" s="33" t="str">
        <f aca="false">IF(E95="","",IF(LEN(E95)&gt;80,"Too long",IF(AND(I95="Listed",H95=""),"Add URL","OK")))</f>
        <v/>
      </c>
      <c r="L95" s="30"/>
    </row>
    <row r="96" customFormat="false" ht="15" hidden="false" customHeight="false" outlineLevel="0" collapsed="false">
      <c r="A96" s="29"/>
      <c r="B96" s="30"/>
      <c r="C96" s="30"/>
      <c r="D96" s="30"/>
      <c r="E96" s="31"/>
      <c r="F96" s="32" t="str">
        <f aca="false">IF(E96="","",LEN(E96))</f>
        <v/>
      </c>
      <c r="G96" s="30"/>
      <c r="H96" s="30"/>
      <c r="I96" s="30"/>
      <c r="J96" s="30"/>
      <c r="K96" s="33" t="str">
        <f aca="false">IF(E96="","",IF(LEN(E96)&gt;80,"Too long",IF(AND(I96="Listed",H96=""),"Add URL","OK")))</f>
        <v/>
      </c>
      <c r="L96" s="30"/>
    </row>
    <row r="97" customFormat="false" ht="15" hidden="false" customHeight="false" outlineLevel="0" collapsed="false">
      <c r="A97" s="29"/>
      <c r="B97" s="30"/>
      <c r="C97" s="30"/>
      <c r="D97" s="30"/>
      <c r="E97" s="31"/>
      <c r="F97" s="32" t="str">
        <f aca="false">IF(E97="","",LEN(E97))</f>
        <v/>
      </c>
      <c r="G97" s="30"/>
      <c r="H97" s="30"/>
      <c r="I97" s="30"/>
      <c r="J97" s="30"/>
      <c r="K97" s="33" t="str">
        <f aca="false">IF(E97="","",IF(LEN(E97)&gt;80,"Too long",IF(AND(I97="Listed",H97=""),"Add URL","OK")))</f>
        <v/>
      </c>
      <c r="L97" s="30"/>
    </row>
    <row r="98" customFormat="false" ht="15" hidden="false" customHeight="false" outlineLevel="0" collapsed="false">
      <c r="A98" s="29"/>
      <c r="B98" s="30"/>
      <c r="C98" s="30"/>
      <c r="D98" s="30"/>
      <c r="E98" s="31"/>
      <c r="F98" s="32" t="str">
        <f aca="false">IF(E98="","",LEN(E98))</f>
        <v/>
      </c>
      <c r="G98" s="30"/>
      <c r="H98" s="30"/>
      <c r="I98" s="30"/>
      <c r="J98" s="30"/>
      <c r="K98" s="33" t="str">
        <f aca="false">IF(E98="","",IF(LEN(E98)&gt;80,"Too long",IF(AND(I98="Listed",H98=""),"Add URL","OK")))</f>
        <v/>
      </c>
      <c r="L98" s="30"/>
    </row>
    <row r="99" customFormat="false" ht="15" hidden="false" customHeight="false" outlineLevel="0" collapsed="false">
      <c r="A99" s="29"/>
      <c r="B99" s="30"/>
      <c r="C99" s="30"/>
      <c r="D99" s="30"/>
      <c r="E99" s="31"/>
      <c r="F99" s="32" t="str">
        <f aca="false">IF(E99="","",LEN(E99))</f>
        <v/>
      </c>
      <c r="G99" s="30"/>
      <c r="H99" s="30"/>
      <c r="I99" s="30"/>
      <c r="J99" s="30"/>
      <c r="K99" s="33" t="str">
        <f aca="false">IF(E99="","",IF(LEN(E99)&gt;80,"Too long",IF(AND(I99="Listed",H99=""),"Add URL","OK")))</f>
        <v/>
      </c>
      <c r="L99" s="30"/>
    </row>
    <row r="100" customFormat="false" ht="15" hidden="false" customHeight="false" outlineLevel="0" collapsed="false">
      <c r="A100" s="29"/>
      <c r="B100" s="30"/>
      <c r="C100" s="30"/>
      <c r="D100" s="30"/>
      <c r="E100" s="31"/>
      <c r="F100" s="32" t="str">
        <f aca="false">IF(E100="","",LEN(E100))</f>
        <v/>
      </c>
      <c r="G100" s="30"/>
      <c r="H100" s="30"/>
      <c r="I100" s="30"/>
      <c r="J100" s="30"/>
      <c r="K100" s="33" t="str">
        <f aca="false">IF(E100="","",IF(LEN(E100)&gt;80,"Too long",IF(AND(I100="Listed",H100=""),"Add URL","OK")))</f>
        <v/>
      </c>
      <c r="L100" s="30"/>
    </row>
    <row r="101" customFormat="false" ht="15" hidden="false" customHeight="false" outlineLevel="0" collapsed="false">
      <c r="A101" s="29"/>
      <c r="B101" s="30"/>
      <c r="C101" s="30"/>
      <c r="D101" s="30"/>
      <c r="E101" s="31"/>
      <c r="F101" s="32" t="str">
        <f aca="false">IF(E101="","",LEN(E101))</f>
        <v/>
      </c>
      <c r="G101" s="30"/>
      <c r="H101" s="30"/>
      <c r="I101" s="30"/>
      <c r="J101" s="30"/>
      <c r="K101" s="33" t="str">
        <f aca="false">IF(E101="","",IF(LEN(E101)&gt;80,"Too long",IF(AND(I101="Listed",H101=""),"Add URL","OK")))</f>
        <v/>
      </c>
      <c r="L101" s="30"/>
    </row>
    <row r="102" customFormat="false" ht="15" hidden="false" customHeight="false" outlineLevel="0" collapsed="false">
      <c r="A102" s="29"/>
      <c r="B102" s="30"/>
      <c r="C102" s="30"/>
      <c r="D102" s="30"/>
      <c r="E102" s="31"/>
      <c r="F102" s="32" t="str">
        <f aca="false">IF(E102="","",LEN(E102))</f>
        <v/>
      </c>
      <c r="G102" s="30"/>
      <c r="H102" s="30"/>
      <c r="I102" s="30"/>
      <c r="J102" s="30"/>
      <c r="K102" s="33" t="str">
        <f aca="false">IF(E102="","",IF(LEN(E102)&gt;80,"Too long",IF(AND(I102="Listed",H102=""),"Add URL","OK")))</f>
        <v/>
      </c>
      <c r="L102" s="30"/>
    </row>
    <row r="103" customFormat="false" ht="15" hidden="false" customHeight="false" outlineLevel="0" collapsed="false">
      <c r="A103" s="29"/>
      <c r="B103" s="30"/>
      <c r="C103" s="30"/>
      <c r="D103" s="30"/>
      <c r="E103" s="31"/>
      <c r="F103" s="32" t="str">
        <f aca="false">IF(E103="","",LEN(E103))</f>
        <v/>
      </c>
      <c r="G103" s="30"/>
      <c r="H103" s="30"/>
      <c r="I103" s="30"/>
      <c r="J103" s="30"/>
      <c r="K103" s="33" t="str">
        <f aca="false">IF(E103="","",IF(LEN(E103)&gt;80,"Too long",IF(AND(I103="Listed",H103=""),"Add URL","OK")))</f>
        <v/>
      </c>
      <c r="L103" s="30"/>
    </row>
    <row r="104" customFormat="false" ht="15" hidden="false" customHeight="false" outlineLevel="0" collapsed="false">
      <c r="A104" s="29"/>
      <c r="B104" s="30"/>
      <c r="C104" s="30"/>
      <c r="D104" s="30"/>
      <c r="E104" s="31"/>
      <c r="F104" s="32" t="str">
        <f aca="false">IF(E104="","",LEN(E104))</f>
        <v/>
      </c>
      <c r="G104" s="30"/>
      <c r="H104" s="30"/>
      <c r="I104" s="30"/>
      <c r="J104" s="30"/>
      <c r="K104" s="33" t="str">
        <f aca="false">IF(E104="","",IF(LEN(E104)&gt;80,"Too long",IF(AND(I104="Listed",H104=""),"Add URL","OK")))</f>
        <v/>
      </c>
      <c r="L104" s="30"/>
    </row>
    <row r="105" customFormat="false" ht="15" hidden="false" customHeight="false" outlineLevel="0" collapsed="false">
      <c r="A105" s="29"/>
      <c r="B105" s="30"/>
      <c r="C105" s="30"/>
      <c r="D105" s="30"/>
      <c r="E105" s="31"/>
      <c r="F105" s="32" t="str">
        <f aca="false">IF(E105="","",LEN(E105))</f>
        <v/>
      </c>
      <c r="G105" s="30"/>
      <c r="H105" s="30"/>
      <c r="I105" s="30"/>
      <c r="J105" s="30"/>
      <c r="K105" s="33" t="str">
        <f aca="false">IF(E105="","",IF(LEN(E105)&gt;80,"Too long",IF(AND(I105="Listed",H105=""),"Add URL","OK")))</f>
        <v/>
      </c>
      <c r="L105" s="30"/>
    </row>
    <row r="106" customFormat="false" ht="15" hidden="false" customHeight="false" outlineLevel="0" collapsed="false">
      <c r="A106" s="29"/>
      <c r="B106" s="30"/>
      <c r="C106" s="30"/>
      <c r="D106" s="30"/>
      <c r="E106" s="31"/>
      <c r="F106" s="32" t="str">
        <f aca="false">IF(E106="","",LEN(E106))</f>
        <v/>
      </c>
      <c r="G106" s="30"/>
      <c r="H106" s="30"/>
      <c r="I106" s="30"/>
      <c r="J106" s="30"/>
      <c r="K106" s="33" t="str">
        <f aca="false">IF(E106="","",IF(LEN(E106)&gt;80,"Too long",IF(AND(I106="Listed",H106=""),"Add URL","OK")))</f>
        <v/>
      </c>
      <c r="L106" s="30"/>
    </row>
    <row r="107" customFormat="false" ht="15" hidden="false" customHeight="false" outlineLevel="0" collapsed="false">
      <c r="A107" s="29"/>
      <c r="B107" s="30"/>
      <c r="C107" s="30"/>
      <c r="D107" s="30"/>
      <c r="E107" s="31"/>
      <c r="F107" s="32" t="str">
        <f aca="false">IF(E107="","",LEN(E107))</f>
        <v/>
      </c>
      <c r="G107" s="30"/>
      <c r="H107" s="30"/>
      <c r="I107" s="30"/>
      <c r="J107" s="30"/>
      <c r="K107" s="33" t="str">
        <f aca="false">IF(E107="","",IF(LEN(E107)&gt;80,"Too long",IF(AND(I107="Listed",H107=""),"Add URL","OK")))</f>
        <v/>
      </c>
      <c r="L107" s="30"/>
    </row>
    <row r="108" customFormat="false" ht="15" hidden="false" customHeight="false" outlineLevel="0" collapsed="false">
      <c r="A108" s="29"/>
      <c r="B108" s="30"/>
      <c r="C108" s="30"/>
      <c r="D108" s="30"/>
      <c r="E108" s="31"/>
      <c r="F108" s="32" t="str">
        <f aca="false">IF(E108="","",LEN(E108))</f>
        <v/>
      </c>
      <c r="G108" s="30"/>
      <c r="H108" s="30"/>
      <c r="I108" s="30"/>
      <c r="J108" s="30"/>
      <c r="K108" s="33" t="str">
        <f aca="false">IF(E108="","",IF(LEN(E108)&gt;80,"Too long",IF(AND(I108="Listed",H108=""),"Add URL","OK")))</f>
        <v/>
      </c>
      <c r="L108" s="30"/>
    </row>
    <row r="109" customFormat="false" ht="15" hidden="false" customHeight="false" outlineLevel="0" collapsed="false">
      <c r="A109" s="29"/>
      <c r="B109" s="30"/>
      <c r="C109" s="30"/>
      <c r="D109" s="30"/>
      <c r="E109" s="31"/>
      <c r="F109" s="32" t="str">
        <f aca="false">IF(E109="","",LEN(E109))</f>
        <v/>
      </c>
      <c r="G109" s="30"/>
      <c r="H109" s="30"/>
      <c r="I109" s="30"/>
      <c r="J109" s="30"/>
      <c r="K109" s="33" t="str">
        <f aca="false">IF(E109="","",IF(LEN(E109)&gt;80,"Too long",IF(AND(I109="Listed",H109=""),"Add URL","OK")))</f>
        <v/>
      </c>
      <c r="L109" s="30"/>
    </row>
    <row r="110" customFormat="false" ht="15" hidden="false" customHeight="false" outlineLevel="0" collapsed="false">
      <c r="A110" s="29"/>
      <c r="B110" s="30"/>
      <c r="C110" s="30"/>
      <c r="D110" s="30"/>
      <c r="E110" s="31"/>
      <c r="F110" s="32" t="str">
        <f aca="false">IF(E110="","",LEN(E110))</f>
        <v/>
      </c>
      <c r="G110" s="30"/>
      <c r="H110" s="30"/>
      <c r="I110" s="30"/>
      <c r="J110" s="30"/>
      <c r="K110" s="33" t="str">
        <f aca="false">IF(E110="","",IF(LEN(E110)&gt;80,"Too long",IF(AND(I110="Listed",H110=""),"Add URL","OK")))</f>
        <v/>
      </c>
      <c r="L110" s="30"/>
    </row>
    <row r="111" customFormat="false" ht="15" hidden="false" customHeight="false" outlineLevel="0" collapsed="false">
      <c r="A111" s="29"/>
      <c r="B111" s="30"/>
      <c r="C111" s="30"/>
      <c r="D111" s="30"/>
      <c r="E111" s="31"/>
      <c r="F111" s="32" t="str">
        <f aca="false">IF(E111="","",LEN(E111))</f>
        <v/>
      </c>
      <c r="G111" s="30"/>
      <c r="H111" s="30"/>
      <c r="I111" s="30"/>
      <c r="J111" s="30"/>
      <c r="K111" s="33" t="str">
        <f aca="false">IF(E111="","",IF(LEN(E111)&gt;80,"Too long",IF(AND(I111="Listed",H111=""),"Add URL","OK")))</f>
        <v/>
      </c>
      <c r="L111" s="30"/>
    </row>
    <row r="112" customFormat="false" ht="15" hidden="false" customHeight="false" outlineLevel="0" collapsed="false">
      <c r="A112" s="29"/>
      <c r="B112" s="30"/>
      <c r="C112" s="30"/>
      <c r="D112" s="30"/>
      <c r="E112" s="31"/>
      <c r="F112" s="32" t="str">
        <f aca="false">IF(E112="","",LEN(E112))</f>
        <v/>
      </c>
      <c r="G112" s="30"/>
      <c r="H112" s="30"/>
      <c r="I112" s="30"/>
      <c r="J112" s="30"/>
      <c r="K112" s="33" t="str">
        <f aca="false">IF(E112="","",IF(LEN(E112)&gt;80,"Too long",IF(AND(I112="Listed",H112=""),"Add URL","OK")))</f>
        <v/>
      </c>
      <c r="L112" s="30"/>
    </row>
    <row r="113" customFormat="false" ht="15" hidden="false" customHeight="false" outlineLevel="0" collapsed="false">
      <c r="A113" s="29"/>
      <c r="B113" s="30"/>
      <c r="C113" s="30"/>
      <c r="D113" s="30"/>
      <c r="E113" s="31"/>
      <c r="F113" s="32" t="str">
        <f aca="false">IF(E113="","",LEN(E113))</f>
        <v/>
      </c>
      <c r="G113" s="30"/>
      <c r="H113" s="30"/>
      <c r="I113" s="30"/>
      <c r="J113" s="30"/>
      <c r="K113" s="33" t="str">
        <f aca="false">IF(E113="","",IF(LEN(E113)&gt;80,"Too long",IF(AND(I113="Listed",H113=""),"Add URL","OK")))</f>
        <v/>
      </c>
      <c r="L113" s="30"/>
    </row>
    <row r="114" customFormat="false" ht="15" hidden="false" customHeight="false" outlineLevel="0" collapsed="false">
      <c r="A114" s="29"/>
      <c r="B114" s="30"/>
      <c r="C114" s="30"/>
      <c r="D114" s="30"/>
      <c r="E114" s="31"/>
      <c r="F114" s="32" t="str">
        <f aca="false">IF(E114="","",LEN(E114))</f>
        <v/>
      </c>
      <c r="G114" s="30"/>
      <c r="H114" s="30"/>
      <c r="I114" s="30"/>
      <c r="J114" s="30"/>
      <c r="K114" s="33" t="str">
        <f aca="false">IF(E114="","",IF(LEN(E114)&gt;80,"Too long",IF(AND(I114="Listed",H114=""),"Add URL","OK")))</f>
        <v/>
      </c>
      <c r="L114" s="30"/>
    </row>
    <row r="115" customFormat="false" ht="15" hidden="false" customHeight="false" outlineLevel="0" collapsed="false">
      <c r="A115" s="29"/>
      <c r="B115" s="30"/>
      <c r="C115" s="30"/>
      <c r="D115" s="30"/>
      <c r="E115" s="31"/>
      <c r="F115" s="32" t="str">
        <f aca="false">IF(E115="","",LEN(E115))</f>
        <v/>
      </c>
      <c r="G115" s="30"/>
      <c r="H115" s="30"/>
      <c r="I115" s="30"/>
      <c r="J115" s="30"/>
      <c r="K115" s="33" t="str">
        <f aca="false">IF(E115="","",IF(LEN(E115)&gt;80,"Too long",IF(AND(I115="Listed",H115=""),"Add URL","OK")))</f>
        <v/>
      </c>
      <c r="L115" s="30"/>
    </row>
    <row r="116" customFormat="false" ht="15" hidden="false" customHeight="false" outlineLevel="0" collapsed="false">
      <c r="A116" s="29"/>
      <c r="B116" s="30"/>
      <c r="C116" s="30"/>
      <c r="D116" s="30"/>
      <c r="E116" s="31"/>
      <c r="F116" s="32" t="str">
        <f aca="false">IF(E116="","",LEN(E116))</f>
        <v/>
      </c>
      <c r="G116" s="30"/>
      <c r="H116" s="30"/>
      <c r="I116" s="30"/>
      <c r="J116" s="30"/>
      <c r="K116" s="33" t="str">
        <f aca="false">IF(E116="","",IF(LEN(E116)&gt;80,"Too long",IF(AND(I116="Listed",H116=""),"Add URL","OK")))</f>
        <v/>
      </c>
      <c r="L116" s="30"/>
    </row>
    <row r="117" customFormat="false" ht="15" hidden="false" customHeight="false" outlineLevel="0" collapsed="false">
      <c r="A117" s="29"/>
      <c r="B117" s="30"/>
      <c r="C117" s="30"/>
      <c r="D117" s="30"/>
      <c r="E117" s="31"/>
      <c r="F117" s="32" t="str">
        <f aca="false">IF(E117="","",LEN(E117))</f>
        <v/>
      </c>
      <c r="G117" s="30"/>
      <c r="H117" s="30"/>
      <c r="I117" s="30"/>
      <c r="J117" s="30"/>
      <c r="K117" s="33" t="str">
        <f aca="false">IF(E117="","",IF(LEN(E117)&gt;80,"Too long",IF(AND(I117="Listed",H117=""),"Add URL","OK")))</f>
        <v/>
      </c>
      <c r="L117" s="30"/>
    </row>
    <row r="118" customFormat="false" ht="15" hidden="false" customHeight="false" outlineLevel="0" collapsed="false">
      <c r="A118" s="29"/>
      <c r="B118" s="30"/>
      <c r="C118" s="30"/>
      <c r="D118" s="30"/>
      <c r="E118" s="31"/>
      <c r="F118" s="32" t="str">
        <f aca="false">IF(E118="","",LEN(E118))</f>
        <v/>
      </c>
      <c r="G118" s="30"/>
      <c r="H118" s="30"/>
      <c r="I118" s="30"/>
      <c r="J118" s="30"/>
      <c r="K118" s="33" t="str">
        <f aca="false">IF(E118="","",IF(LEN(E118)&gt;80,"Too long",IF(AND(I118="Listed",H118=""),"Add URL","OK")))</f>
        <v/>
      </c>
      <c r="L118" s="30"/>
    </row>
    <row r="119" customFormat="false" ht="15" hidden="false" customHeight="false" outlineLevel="0" collapsed="false">
      <c r="A119" s="29"/>
      <c r="B119" s="30"/>
      <c r="C119" s="30"/>
      <c r="D119" s="30"/>
      <c r="E119" s="31"/>
      <c r="F119" s="32" t="str">
        <f aca="false">IF(E119="","",LEN(E119))</f>
        <v/>
      </c>
      <c r="G119" s="30"/>
      <c r="H119" s="30"/>
      <c r="I119" s="30"/>
      <c r="J119" s="30"/>
      <c r="K119" s="33" t="str">
        <f aca="false">IF(E119="","",IF(LEN(E119)&gt;80,"Too long",IF(AND(I119="Listed",H119=""),"Add URL","OK")))</f>
        <v/>
      </c>
      <c r="L119" s="30"/>
    </row>
    <row r="120" customFormat="false" ht="15" hidden="false" customHeight="false" outlineLevel="0" collapsed="false">
      <c r="A120" s="29"/>
      <c r="B120" s="30"/>
      <c r="C120" s="30"/>
      <c r="D120" s="30"/>
      <c r="E120" s="31"/>
      <c r="F120" s="32" t="str">
        <f aca="false">IF(E120="","",LEN(E120))</f>
        <v/>
      </c>
      <c r="G120" s="30"/>
      <c r="H120" s="30"/>
      <c r="I120" s="30"/>
      <c r="J120" s="30"/>
      <c r="K120" s="33" t="str">
        <f aca="false">IF(E120="","",IF(LEN(E120)&gt;80,"Too long",IF(AND(I120="Listed",H120=""),"Add URL","OK")))</f>
        <v/>
      </c>
      <c r="L120" s="30"/>
    </row>
    <row r="121" customFormat="false" ht="15" hidden="false" customHeight="false" outlineLevel="0" collapsed="false">
      <c r="A121" s="29"/>
      <c r="B121" s="30"/>
      <c r="C121" s="30"/>
      <c r="D121" s="30"/>
      <c r="E121" s="31"/>
      <c r="F121" s="32" t="str">
        <f aca="false">IF(E121="","",LEN(E121))</f>
        <v/>
      </c>
      <c r="G121" s="30"/>
      <c r="H121" s="30"/>
      <c r="I121" s="30"/>
      <c r="J121" s="30"/>
      <c r="K121" s="33" t="str">
        <f aca="false">IF(E121="","",IF(LEN(E121)&gt;80,"Too long",IF(AND(I121="Listed",H121=""),"Add URL","OK")))</f>
        <v/>
      </c>
      <c r="L121" s="30"/>
    </row>
    <row r="122" customFormat="false" ht="15" hidden="false" customHeight="false" outlineLevel="0" collapsed="false">
      <c r="A122" s="29"/>
      <c r="B122" s="30"/>
      <c r="C122" s="30"/>
      <c r="D122" s="30"/>
      <c r="E122" s="31"/>
      <c r="F122" s="32" t="str">
        <f aca="false">IF(E122="","",LEN(E122))</f>
        <v/>
      </c>
      <c r="G122" s="30"/>
      <c r="H122" s="30"/>
      <c r="I122" s="30"/>
      <c r="J122" s="30"/>
      <c r="K122" s="33" t="str">
        <f aca="false">IF(E122="","",IF(LEN(E122)&gt;80,"Too long",IF(AND(I122="Listed",H122=""),"Add URL","OK")))</f>
        <v/>
      </c>
      <c r="L122" s="30"/>
    </row>
    <row r="123" customFormat="false" ht="15" hidden="false" customHeight="false" outlineLevel="0" collapsed="false">
      <c r="A123" s="29"/>
      <c r="B123" s="30"/>
      <c r="C123" s="30"/>
      <c r="D123" s="30"/>
      <c r="E123" s="31"/>
      <c r="F123" s="32" t="str">
        <f aca="false">IF(E123="","",LEN(E123))</f>
        <v/>
      </c>
      <c r="G123" s="30"/>
      <c r="H123" s="30"/>
      <c r="I123" s="30"/>
      <c r="J123" s="30"/>
      <c r="K123" s="33" t="str">
        <f aca="false">IF(E123="","",IF(LEN(E123)&gt;80,"Too long",IF(AND(I123="Listed",H123=""),"Add URL","OK")))</f>
        <v/>
      </c>
      <c r="L123" s="30"/>
    </row>
    <row r="124" customFormat="false" ht="15" hidden="false" customHeight="false" outlineLevel="0" collapsed="false">
      <c r="A124" s="29"/>
      <c r="B124" s="30"/>
      <c r="C124" s="30"/>
      <c r="D124" s="30"/>
      <c r="E124" s="31"/>
      <c r="F124" s="32" t="str">
        <f aca="false">IF(E124="","",LEN(E124))</f>
        <v/>
      </c>
      <c r="G124" s="30"/>
      <c r="H124" s="30"/>
      <c r="I124" s="30"/>
      <c r="J124" s="30"/>
      <c r="K124" s="33" t="str">
        <f aca="false">IF(E124="","",IF(LEN(E124)&gt;80,"Too long",IF(AND(I124="Listed",H124=""),"Add URL","OK")))</f>
        <v/>
      </c>
      <c r="L124" s="30"/>
    </row>
    <row r="125" customFormat="false" ht="15" hidden="false" customHeight="false" outlineLevel="0" collapsed="false">
      <c r="A125" s="29"/>
      <c r="B125" s="30"/>
      <c r="C125" s="30"/>
      <c r="D125" s="30"/>
      <c r="E125" s="31"/>
      <c r="F125" s="32" t="str">
        <f aca="false">IF(E125="","",LEN(E125))</f>
        <v/>
      </c>
      <c r="G125" s="30"/>
      <c r="H125" s="30"/>
      <c r="I125" s="30"/>
      <c r="J125" s="30"/>
      <c r="K125" s="33" t="str">
        <f aca="false">IF(E125="","",IF(LEN(E125)&gt;80,"Too long",IF(AND(I125="Listed",H125=""),"Add URL","OK")))</f>
        <v/>
      </c>
      <c r="L125" s="30"/>
    </row>
    <row r="126" customFormat="false" ht="15" hidden="false" customHeight="false" outlineLevel="0" collapsed="false">
      <c r="A126" s="29"/>
      <c r="B126" s="30"/>
      <c r="C126" s="30"/>
      <c r="D126" s="30"/>
      <c r="E126" s="31"/>
      <c r="F126" s="32" t="str">
        <f aca="false">IF(E126="","",LEN(E126))</f>
        <v/>
      </c>
      <c r="G126" s="30"/>
      <c r="H126" s="30"/>
      <c r="I126" s="30"/>
      <c r="J126" s="30"/>
      <c r="K126" s="33" t="str">
        <f aca="false">IF(E126="","",IF(LEN(E126)&gt;80,"Too long",IF(AND(I126="Listed",H126=""),"Add URL","OK")))</f>
        <v/>
      </c>
      <c r="L126" s="30"/>
    </row>
    <row r="127" customFormat="false" ht="15" hidden="false" customHeight="false" outlineLevel="0" collapsed="false">
      <c r="A127" s="29"/>
      <c r="B127" s="30"/>
      <c r="C127" s="30"/>
      <c r="D127" s="30"/>
      <c r="E127" s="31"/>
      <c r="F127" s="32" t="str">
        <f aca="false">IF(E127="","",LEN(E127))</f>
        <v/>
      </c>
      <c r="G127" s="30"/>
      <c r="H127" s="30"/>
      <c r="I127" s="30"/>
      <c r="J127" s="30"/>
      <c r="K127" s="33" t="str">
        <f aca="false">IF(E127="","",IF(LEN(E127)&gt;80,"Too long",IF(AND(I127="Listed",H127=""),"Add URL","OK")))</f>
        <v/>
      </c>
      <c r="L127" s="30"/>
    </row>
    <row r="128" customFormat="false" ht="15" hidden="false" customHeight="false" outlineLevel="0" collapsed="false">
      <c r="A128" s="29"/>
      <c r="B128" s="30"/>
      <c r="C128" s="30"/>
      <c r="D128" s="30"/>
      <c r="E128" s="31"/>
      <c r="F128" s="32" t="str">
        <f aca="false">IF(E128="","",LEN(E128))</f>
        <v/>
      </c>
      <c r="G128" s="30"/>
      <c r="H128" s="30"/>
      <c r="I128" s="30"/>
      <c r="J128" s="30"/>
      <c r="K128" s="33" t="str">
        <f aca="false">IF(E128="","",IF(LEN(E128)&gt;80,"Too long",IF(AND(I128="Listed",H128=""),"Add URL","OK")))</f>
        <v/>
      </c>
      <c r="L128" s="30"/>
    </row>
    <row r="129" customFormat="false" ht="15" hidden="false" customHeight="false" outlineLevel="0" collapsed="false">
      <c r="A129" s="29"/>
      <c r="B129" s="30"/>
      <c r="C129" s="30"/>
      <c r="D129" s="30"/>
      <c r="E129" s="31"/>
      <c r="F129" s="32" t="str">
        <f aca="false">IF(E129="","",LEN(E129))</f>
        <v/>
      </c>
      <c r="G129" s="30"/>
      <c r="H129" s="30"/>
      <c r="I129" s="30"/>
      <c r="J129" s="30"/>
      <c r="K129" s="33" t="str">
        <f aca="false">IF(E129="","",IF(LEN(E129)&gt;80,"Too long",IF(AND(I129="Listed",H129=""),"Add URL","OK")))</f>
        <v/>
      </c>
      <c r="L129" s="30"/>
    </row>
    <row r="130" customFormat="false" ht="15" hidden="false" customHeight="false" outlineLevel="0" collapsed="false">
      <c r="A130" s="29"/>
      <c r="B130" s="30"/>
      <c r="C130" s="30"/>
      <c r="D130" s="30"/>
      <c r="E130" s="31"/>
      <c r="F130" s="32" t="str">
        <f aca="false">IF(E130="","",LEN(E130))</f>
        <v/>
      </c>
      <c r="G130" s="30"/>
      <c r="H130" s="30"/>
      <c r="I130" s="30"/>
      <c r="J130" s="30"/>
      <c r="K130" s="33" t="str">
        <f aca="false">IF(E130="","",IF(LEN(E130)&gt;80,"Too long",IF(AND(I130="Listed",H130=""),"Add URL","OK")))</f>
        <v/>
      </c>
      <c r="L130" s="30"/>
    </row>
    <row r="131" customFormat="false" ht="15" hidden="false" customHeight="false" outlineLevel="0" collapsed="false">
      <c r="A131" s="29"/>
      <c r="B131" s="30"/>
      <c r="C131" s="30"/>
      <c r="D131" s="30"/>
      <c r="E131" s="31"/>
      <c r="F131" s="32" t="str">
        <f aca="false">IF(E131="","",LEN(E131))</f>
        <v/>
      </c>
      <c r="G131" s="30"/>
      <c r="H131" s="30"/>
      <c r="I131" s="30"/>
      <c r="J131" s="30"/>
      <c r="K131" s="33" t="str">
        <f aca="false">IF(E131="","",IF(LEN(E131)&gt;80,"Too long",IF(AND(I131="Listed",H131=""),"Add URL","OK")))</f>
        <v/>
      </c>
      <c r="L131" s="30"/>
    </row>
    <row r="132" customFormat="false" ht="15" hidden="false" customHeight="false" outlineLevel="0" collapsed="false">
      <c r="A132" s="29"/>
      <c r="B132" s="30"/>
      <c r="C132" s="30"/>
      <c r="D132" s="30"/>
      <c r="E132" s="31"/>
      <c r="F132" s="32" t="str">
        <f aca="false">IF(E132="","",LEN(E132))</f>
        <v/>
      </c>
      <c r="G132" s="30"/>
      <c r="H132" s="30"/>
      <c r="I132" s="30"/>
      <c r="J132" s="30"/>
      <c r="K132" s="33" t="str">
        <f aca="false">IF(E132="","",IF(LEN(E132)&gt;80,"Too long",IF(AND(I132="Listed",H132=""),"Add URL","OK")))</f>
        <v/>
      </c>
      <c r="L132" s="30"/>
    </row>
    <row r="133" customFormat="false" ht="15" hidden="false" customHeight="false" outlineLevel="0" collapsed="false">
      <c r="A133" s="29"/>
      <c r="B133" s="30"/>
      <c r="C133" s="30"/>
      <c r="D133" s="30"/>
      <c r="E133" s="31"/>
      <c r="F133" s="32" t="str">
        <f aca="false">IF(E133="","",LEN(E133))</f>
        <v/>
      </c>
      <c r="G133" s="30"/>
      <c r="H133" s="30"/>
      <c r="I133" s="30"/>
      <c r="J133" s="30"/>
      <c r="K133" s="33" t="str">
        <f aca="false">IF(E133="","",IF(LEN(E133)&gt;80,"Too long",IF(AND(I133="Listed",H133=""),"Add URL","OK")))</f>
        <v/>
      </c>
      <c r="L133" s="30"/>
    </row>
    <row r="134" customFormat="false" ht="15" hidden="false" customHeight="false" outlineLevel="0" collapsed="false">
      <c r="A134" s="29"/>
      <c r="B134" s="30"/>
      <c r="C134" s="30"/>
      <c r="D134" s="30"/>
      <c r="E134" s="31"/>
      <c r="F134" s="32" t="str">
        <f aca="false">IF(E134="","",LEN(E134))</f>
        <v/>
      </c>
      <c r="G134" s="30"/>
      <c r="H134" s="30"/>
      <c r="I134" s="30"/>
      <c r="J134" s="30"/>
      <c r="K134" s="33" t="str">
        <f aca="false">IF(E134="","",IF(LEN(E134)&gt;80,"Too long",IF(AND(I134="Listed",H134=""),"Add URL","OK")))</f>
        <v/>
      </c>
      <c r="L134" s="30"/>
    </row>
    <row r="135" customFormat="false" ht="15" hidden="false" customHeight="false" outlineLevel="0" collapsed="false">
      <c r="A135" s="29"/>
      <c r="B135" s="30"/>
      <c r="C135" s="30"/>
      <c r="D135" s="30"/>
      <c r="E135" s="31"/>
      <c r="F135" s="32" t="str">
        <f aca="false">IF(E135="","",LEN(E135))</f>
        <v/>
      </c>
      <c r="G135" s="30"/>
      <c r="H135" s="30"/>
      <c r="I135" s="30"/>
      <c r="J135" s="30"/>
      <c r="K135" s="33" t="str">
        <f aca="false">IF(E135="","",IF(LEN(E135)&gt;80,"Too long",IF(AND(I135="Listed",H135=""),"Add URL","OK")))</f>
        <v/>
      </c>
      <c r="L135" s="30"/>
    </row>
    <row r="136" customFormat="false" ht="15" hidden="false" customHeight="false" outlineLevel="0" collapsed="false">
      <c r="A136" s="29"/>
      <c r="B136" s="30"/>
      <c r="C136" s="30"/>
      <c r="D136" s="30"/>
      <c r="E136" s="31"/>
      <c r="F136" s="32" t="str">
        <f aca="false">IF(E136="","",LEN(E136))</f>
        <v/>
      </c>
      <c r="G136" s="30"/>
      <c r="H136" s="30"/>
      <c r="I136" s="30"/>
      <c r="J136" s="30"/>
      <c r="K136" s="33" t="str">
        <f aca="false">IF(E136="","",IF(LEN(E136)&gt;80,"Too long",IF(AND(I136="Listed",H136=""),"Add URL","OK")))</f>
        <v/>
      </c>
      <c r="L136" s="30"/>
    </row>
    <row r="137" customFormat="false" ht="15" hidden="false" customHeight="false" outlineLevel="0" collapsed="false">
      <c r="A137" s="29"/>
      <c r="B137" s="30"/>
      <c r="C137" s="30"/>
      <c r="D137" s="30"/>
      <c r="E137" s="31"/>
      <c r="F137" s="32" t="str">
        <f aca="false">IF(E137="","",LEN(E137))</f>
        <v/>
      </c>
      <c r="G137" s="30"/>
      <c r="H137" s="30"/>
      <c r="I137" s="30"/>
      <c r="J137" s="30"/>
      <c r="K137" s="33" t="str">
        <f aca="false">IF(E137="","",IF(LEN(E137)&gt;80,"Too long",IF(AND(I137="Listed",H137=""),"Add URL","OK")))</f>
        <v/>
      </c>
      <c r="L137" s="30"/>
    </row>
    <row r="138" customFormat="false" ht="15" hidden="false" customHeight="false" outlineLevel="0" collapsed="false">
      <c r="A138" s="29"/>
      <c r="B138" s="30"/>
      <c r="C138" s="30"/>
      <c r="D138" s="30"/>
      <c r="E138" s="31"/>
      <c r="F138" s="32" t="str">
        <f aca="false">IF(E138="","",LEN(E138))</f>
        <v/>
      </c>
      <c r="G138" s="30"/>
      <c r="H138" s="30"/>
      <c r="I138" s="30"/>
      <c r="J138" s="30"/>
      <c r="K138" s="33" t="str">
        <f aca="false">IF(E138="","",IF(LEN(E138)&gt;80,"Too long",IF(AND(I138="Listed",H138=""),"Add URL","OK")))</f>
        <v/>
      </c>
      <c r="L138" s="30"/>
    </row>
    <row r="139" customFormat="false" ht="15" hidden="false" customHeight="false" outlineLevel="0" collapsed="false">
      <c r="A139" s="29"/>
      <c r="B139" s="30"/>
      <c r="C139" s="30"/>
      <c r="D139" s="30"/>
      <c r="E139" s="31"/>
      <c r="F139" s="32" t="str">
        <f aca="false">IF(E139="","",LEN(E139))</f>
        <v/>
      </c>
      <c r="G139" s="30"/>
      <c r="H139" s="30"/>
      <c r="I139" s="30"/>
      <c r="J139" s="30"/>
      <c r="K139" s="33" t="str">
        <f aca="false">IF(E139="","",IF(LEN(E139)&gt;80,"Too long",IF(AND(I139="Listed",H139=""),"Add URL","OK")))</f>
        <v/>
      </c>
      <c r="L139" s="30"/>
    </row>
    <row r="140" customFormat="false" ht="15" hidden="false" customHeight="false" outlineLevel="0" collapsed="false">
      <c r="A140" s="29"/>
      <c r="B140" s="30"/>
      <c r="C140" s="30"/>
      <c r="D140" s="30"/>
      <c r="E140" s="31"/>
      <c r="F140" s="32" t="str">
        <f aca="false">IF(E140="","",LEN(E140))</f>
        <v/>
      </c>
      <c r="G140" s="30"/>
      <c r="H140" s="30"/>
      <c r="I140" s="30"/>
      <c r="J140" s="30"/>
      <c r="K140" s="33" t="str">
        <f aca="false">IF(E140="","",IF(LEN(E140)&gt;80,"Too long",IF(AND(I140="Listed",H140=""),"Add URL","OK")))</f>
        <v/>
      </c>
      <c r="L140" s="30"/>
    </row>
    <row r="141" customFormat="false" ht="15" hidden="false" customHeight="false" outlineLevel="0" collapsed="false">
      <c r="A141" s="29"/>
      <c r="B141" s="30"/>
      <c r="C141" s="30"/>
      <c r="D141" s="30"/>
      <c r="E141" s="31"/>
      <c r="F141" s="32" t="str">
        <f aca="false">IF(E141="","",LEN(E141))</f>
        <v/>
      </c>
      <c r="G141" s="30"/>
      <c r="H141" s="30"/>
      <c r="I141" s="30"/>
      <c r="J141" s="30"/>
      <c r="K141" s="33" t="str">
        <f aca="false">IF(E141="","",IF(LEN(E141)&gt;80,"Too long",IF(AND(I141="Listed",H141=""),"Add URL","OK")))</f>
        <v/>
      </c>
      <c r="L141" s="30"/>
    </row>
    <row r="142" customFormat="false" ht="15" hidden="false" customHeight="false" outlineLevel="0" collapsed="false">
      <c r="A142" s="29"/>
      <c r="B142" s="30"/>
      <c r="C142" s="30"/>
      <c r="D142" s="30"/>
      <c r="E142" s="31"/>
      <c r="F142" s="32" t="str">
        <f aca="false">IF(E142="","",LEN(E142))</f>
        <v/>
      </c>
      <c r="G142" s="30"/>
      <c r="H142" s="30"/>
      <c r="I142" s="30"/>
      <c r="J142" s="30"/>
      <c r="K142" s="33" t="str">
        <f aca="false">IF(E142="","",IF(LEN(E142)&gt;80,"Too long",IF(AND(I142="Listed",H142=""),"Add URL","OK")))</f>
        <v/>
      </c>
      <c r="L142" s="30"/>
    </row>
    <row r="143" customFormat="false" ht="15" hidden="false" customHeight="false" outlineLevel="0" collapsed="false">
      <c r="A143" s="29"/>
      <c r="B143" s="30"/>
      <c r="C143" s="30"/>
      <c r="D143" s="30"/>
      <c r="E143" s="31"/>
      <c r="F143" s="32" t="str">
        <f aca="false">IF(E143="","",LEN(E143))</f>
        <v/>
      </c>
      <c r="G143" s="30"/>
      <c r="H143" s="30"/>
      <c r="I143" s="30"/>
      <c r="J143" s="30"/>
      <c r="K143" s="33" t="str">
        <f aca="false">IF(E143="","",IF(LEN(E143)&gt;80,"Too long",IF(AND(I143="Listed",H143=""),"Add URL","OK")))</f>
        <v/>
      </c>
      <c r="L143" s="30"/>
    </row>
    <row r="144" customFormat="false" ht="15" hidden="false" customHeight="false" outlineLevel="0" collapsed="false">
      <c r="A144" s="29"/>
      <c r="B144" s="30"/>
      <c r="C144" s="30"/>
      <c r="D144" s="30"/>
      <c r="E144" s="31"/>
      <c r="F144" s="32" t="str">
        <f aca="false">IF(E144="","",LEN(E144))</f>
        <v/>
      </c>
      <c r="G144" s="30"/>
      <c r="H144" s="30"/>
      <c r="I144" s="30"/>
      <c r="J144" s="30"/>
      <c r="K144" s="33" t="str">
        <f aca="false">IF(E144="","",IF(LEN(E144)&gt;80,"Too long",IF(AND(I144="Listed",H144=""),"Add URL","OK")))</f>
        <v/>
      </c>
      <c r="L144" s="30"/>
    </row>
    <row r="145" customFormat="false" ht="15" hidden="false" customHeight="false" outlineLevel="0" collapsed="false">
      <c r="A145" s="29"/>
      <c r="B145" s="30"/>
      <c r="C145" s="30"/>
      <c r="D145" s="30"/>
      <c r="E145" s="31"/>
      <c r="F145" s="32" t="str">
        <f aca="false">IF(E145="","",LEN(E145))</f>
        <v/>
      </c>
      <c r="G145" s="30"/>
      <c r="H145" s="30"/>
      <c r="I145" s="30"/>
      <c r="J145" s="30"/>
      <c r="K145" s="33" t="str">
        <f aca="false">IF(E145="","",IF(LEN(E145)&gt;80,"Too long",IF(AND(I145="Listed",H145=""),"Add URL","OK")))</f>
        <v/>
      </c>
      <c r="L145" s="30"/>
    </row>
    <row r="146" customFormat="false" ht="15" hidden="false" customHeight="false" outlineLevel="0" collapsed="false">
      <c r="A146" s="29"/>
      <c r="B146" s="30"/>
      <c r="C146" s="30"/>
      <c r="D146" s="30"/>
      <c r="E146" s="31"/>
      <c r="F146" s="32" t="str">
        <f aca="false">IF(E146="","",LEN(E146))</f>
        <v/>
      </c>
      <c r="G146" s="30"/>
      <c r="H146" s="30"/>
      <c r="I146" s="30"/>
      <c r="J146" s="30"/>
      <c r="K146" s="33" t="str">
        <f aca="false">IF(E146="","",IF(LEN(E146)&gt;80,"Too long",IF(AND(I146="Listed",H146=""),"Add URL","OK")))</f>
        <v/>
      </c>
      <c r="L146" s="30"/>
    </row>
    <row r="147" customFormat="false" ht="15" hidden="false" customHeight="false" outlineLevel="0" collapsed="false">
      <c r="A147" s="29"/>
      <c r="B147" s="30"/>
      <c r="C147" s="30"/>
      <c r="D147" s="30"/>
      <c r="E147" s="31"/>
      <c r="F147" s="32" t="str">
        <f aca="false">IF(E147="","",LEN(E147))</f>
        <v/>
      </c>
      <c r="G147" s="30"/>
      <c r="H147" s="30"/>
      <c r="I147" s="30"/>
      <c r="J147" s="30"/>
      <c r="K147" s="33" t="str">
        <f aca="false">IF(E147="","",IF(LEN(E147)&gt;80,"Too long",IF(AND(I147="Listed",H147=""),"Add URL","OK")))</f>
        <v/>
      </c>
      <c r="L147" s="30"/>
    </row>
    <row r="148" customFormat="false" ht="15" hidden="false" customHeight="false" outlineLevel="0" collapsed="false">
      <c r="A148" s="29"/>
      <c r="B148" s="30"/>
      <c r="C148" s="30"/>
      <c r="D148" s="30"/>
      <c r="E148" s="31"/>
      <c r="F148" s="32" t="str">
        <f aca="false">IF(E148="","",LEN(E148))</f>
        <v/>
      </c>
      <c r="G148" s="30"/>
      <c r="H148" s="30"/>
      <c r="I148" s="30"/>
      <c r="J148" s="30"/>
      <c r="K148" s="33" t="str">
        <f aca="false">IF(E148="","",IF(LEN(E148)&gt;80,"Too long",IF(AND(I148="Listed",H148=""),"Add URL","OK")))</f>
        <v/>
      </c>
      <c r="L148" s="30"/>
    </row>
    <row r="149" customFormat="false" ht="15" hidden="false" customHeight="false" outlineLevel="0" collapsed="false">
      <c r="A149" s="29"/>
      <c r="B149" s="30"/>
      <c r="C149" s="30"/>
      <c r="D149" s="30"/>
      <c r="E149" s="31"/>
      <c r="F149" s="32" t="str">
        <f aca="false">IF(E149="","",LEN(E149))</f>
        <v/>
      </c>
      <c r="G149" s="30"/>
      <c r="H149" s="30"/>
      <c r="I149" s="30"/>
      <c r="J149" s="30"/>
      <c r="K149" s="33" t="str">
        <f aca="false">IF(E149="","",IF(LEN(E149)&gt;80,"Too long",IF(AND(I149="Listed",H149=""),"Add URL","OK")))</f>
        <v/>
      </c>
      <c r="L149" s="30"/>
    </row>
    <row r="150" customFormat="false" ht="15" hidden="false" customHeight="false" outlineLevel="0" collapsed="false">
      <c r="A150" s="29"/>
      <c r="B150" s="30"/>
      <c r="C150" s="30"/>
      <c r="D150" s="30"/>
      <c r="E150" s="31"/>
      <c r="F150" s="32" t="str">
        <f aca="false">IF(E150="","",LEN(E150))</f>
        <v/>
      </c>
      <c r="G150" s="30"/>
      <c r="H150" s="30"/>
      <c r="I150" s="30"/>
      <c r="J150" s="30"/>
      <c r="K150" s="33" t="str">
        <f aca="false">IF(E150="","",IF(LEN(E150)&gt;80,"Too long",IF(AND(I150="Listed",H150=""),"Add URL","OK")))</f>
        <v/>
      </c>
      <c r="L150" s="30"/>
    </row>
    <row r="151" customFormat="false" ht="15" hidden="false" customHeight="false" outlineLevel="0" collapsed="false">
      <c r="A151" s="29"/>
      <c r="B151" s="30"/>
      <c r="C151" s="30"/>
      <c r="D151" s="30"/>
      <c r="E151" s="31"/>
      <c r="F151" s="32" t="str">
        <f aca="false">IF(E151="","",LEN(E151))</f>
        <v/>
      </c>
      <c r="G151" s="30"/>
      <c r="H151" s="30"/>
      <c r="I151" s="30"/>
      <c r="J151" s="30"/>
      <c r="K151" s="33" t="str">
        <f aca="false">IF(E151="","",IF(LEN(E151)&gt;80,"Too long",IF(AND(I151="Listed",H151=""),"Add URL","OK")))</f>
        <v/>
      </c>
      <c r="L151" s="30"/>
    </row>
    <row r="152" customFormat="false" ht="15" hidden="false" customHeight="false" outlineLevel="0" collapsed="false">
      <c r="A152" s="29"/>
      <c r="B152" s="30"/>
      <c r="C152" s="30"/>
      <c r="D152" s="30"/>
      <c r="E152" s="31"/>
      <c r="F152" s="32" t="str">
        <f aca="false">IF(E152="","",LEN(E152))</f>
        <v/>
      </c>
      <c r="G152" s="30"/>
      <c r="H152" s="30"/>
      <c r="I152" s="30"/>
      <c r="J152" s="30"/>
      <c r="K152" s="33" t="str">
        <f aca="false">IF(E152="","",IF(LEN(E152)&gt;80,"Too long",IF(AND(I152="Listed",H152=""),"Add URL","OK")))</f>
        <v/>
      </c>
      <c r="L152" s="30"/>
    </row>
    <row r="153" customFormat="false" ht="15" hidden="false" customHeight="false" outlineLevel="0" collapsed="false">
      <c r="A153" s="29"/>
      <c r="B153" s="30"/>
      <c r="C153" s="30"/>
      <c r="D153" s="30"/>
      <c r="E153" s="31"/>
      <c r="F153" s="32" t="str">
        <f aca="false">IF(E153="","",LEN(E153))</f>
        <v/>
      </c>
      <c r="G153" s="30"/>
      <c r="H153" s="30"/>
      <c r="I153" s="30"/>
      <c r="J153" s="30"/>
      <c r="K153" s="33" t="str">
        <f aca="false">IF(E153="","",IF(LEN(E153)&gt;80,"Too long",IF(AND(I153="Listed",H153=""),"Add URL","OK")))</f>
        <v/>
      </c>
      <c r="L153" s="30"/>
    </row>
    <row r="154" customFormat="false" ht="15" hidden="false" customHeight="false" outlineLevel="0" collapsed="false">
      <c r="A154" s="29"/>
      <c r="B154" s="30"/>
      <c r="C154" s="30"/>
      <c r="D154" s="30"/>
      <c r="E154" s="31"/>
      <c r="F154" s="32" t="str">
        <f aca="false">IF(E154="","",LEN(E154))</f>
        <v/>
      </c>
      <c r="G154" s="30"/>
      <c r="H154" s="30"/>
      <c r="I154" s="30"/>
      <c r="J154" s="30"/>
      <c r="K154" s="33" t="str">
        <f aca="false">IF(E154="","",IF(LEN(E154)&gt;80,"Too long",IF(AND(I154="Listed",H154=""),"Add URL","OK")))</f>
        <v/>
      </c>
      <c r="L154" s="30"/>
    </row>
    <row r="155" customFormat="false" ht="15" hidden="false" customHeight="false" outlineLevel="0" collapsed="false">
      <c r="A155" s="29"/>
      <c r="B155" s="30"/>
      <c r="C155" s="30"/>
      <c r="D155" s="30"/>
      <c r="E155" s="31"/>
      <c r="F155" s="32" t="str">
        <f aca="false">IF(E155="","",LEN(E155))</f>
        <v/>
      </c>
      <c r="G155" s="30"/>
      <c r="H155" s="30"/>
      <c r="I155" s="30"/>
      <c r="J155" s="30"/>
      <c r="K155" s="33" t="str">
        <f aca="false">IF(E155="","",IF(LEN(E155)&gt;80,"Too long",IF(AND(I155="Listed",H155=""),"Add URL","OK")))</f>
        <v/>
      </c>
      <c r="L155" s="30"/>
    </row>
    <row r="156" customFormat="false" ht="15" hidden="false" customHeight="false" outlineLevel="0" collapsed="false">
      <c r="A156" s="29"/>
      <c r="B156" s="30"/>
      <c r="C156" s="30"/>
      <c r="D156" s="30"/>
      <c r="E156" s="31"/>
      <c r="F156" s="32" t="str">
        <f aca="false">IF(E156="","",LEN(E156))</f>
        <v/>
      </c>
      <c r="G156" s="30"/>
      <c r="H156" s="30"/>
      <c r="I156" s="30"/>
      <c r="J156" s="30"/>
      <c r="K156" s="33" t="str">
        <f aca="false">IF(E156="","",IF(LEN(E156)&gt;80,"Too long",IF(AND(I156="Listed",H156=""),"Add URL","OK")))</f>
        <v/>
      </c>
      <c r="L156" s="30"/>
    </row>
    <row r="157" customFormat="false" ht="15" hidden="false" customHeight="false" outlineLevel="0" collapsed="false">
      <c r="A157" s="29"/>
      <c r="B157" s="30"/>
      <c r="C157" s="30"/>
      <c r="D157" s="30"/>
      <c r="E157" s="31"/>
      <c r="F157" s="32" t="str">
        <f aca="false">IF(E157="","",LEN(E157))</f>
        <v/>
      </c>
      <c r="G157" s="30"/>
      <c r="H157" s="30"/>
      <c r="I157" s="30"/>
      <c r="J157" s="30"/>
      <c r="K157" s="33" t="str">
        <f aca="false">IF(E157="","",IF(LEN(E157)&gt;80,"Too long",IF(AND(I157="Listed",H157=""),"Add URL","OK")))</f>
        <v/>
      </c>
      <c r="L157" s="30"/>
    </row>
    <row r="158" customFormat="false" ht="15" hidden="false" customHeight="false" outlineLevel="0" collapsed="false">
      <c r="A158" s="29"/>
      <c r="B158" s="30"/>
      <c r="C158" s="30"/>
      <c r="D158" s="30"/>
      <c r="E158" s="31"/>
      <c r="F158" s="32" t="str">
        <f aca="false">IF(E158="","",LEN(E158))</f>
        <v/>
      </c>
      <c r="G158" s="30"/>
      <c r="H158" s="30"/>
      <c r="I158" s="30"/>
      <c r="J158" s="30"/>
      <c r="K158" s="33" t="str">
        <f aca="false">IF(E158="","",IF(LEN(E158)&gt;80,"Too long",IF(AND(I158="Listed",H158=""),"Add URL","OK")))</f>
        <v/>
      </c>
      <c r="L158" s="30"/>
    </row>
    <row r="159" customFormat="false" ht="15" hidden="false" customHeight="false" outlineLevel="0" collapsed="false">
      <c r="A159" s="29"/>
      <c r="B159" s="30"/>
      <c r="C159" s="30"/>
      <c r="D159" s="30"/>
      <c r="E159" s="31"/>
      <c r="F159" s="32" t="str">
        <f aca="false">IF(E159="","",LEN(E159))</f>
        <v/>
      </c>
      <c r="G159" s="30"/>
      <c r="H159" s="30"/>
      <c r="I159" s="30"/>
      <c r="J159" s="30"/>
      <c r="K159" s="33" t="str">
        <f aca="false">IF(E159="","",IF(LEN(E159)&gt;80,"Too long",IF(AND(I159="Listed",H159=""),"Add URL","OK")))</f>
        <v/>
      </c>
      <c r="L159" s="30"/>
    </row>
    <row r="160" customFormat="false" ht="15" hidden="false" customHeight="false" outlineLevel="0" collapsed="false">
      <c r="A160" s="29"/>
      <c r="B160" s="30"/>
      <c r="C160" s="30"/>
      <c r="D160" s="30"/>
      <c r="E160" s="31"/>
      <c r="F160" s="32" t="str">
        <f aca="false">IF(E160="","",LEN(E160))</f>
        <v/>
      </c>
      <c r="G160" s="30"/>
      <c r="H160" s="30"/>
      <c r="I160" s="30"/>
      <c r="J160" s="30"/>
      <c r="K160" s="33" t="str">
        <f aca="false">IF(E160="","",IF(LEN(E160)&gt;80,"Too long",IF(AND(I160="Listed",H160=""),"Add URL","OK")))</f>
        <v/>
      </c>
      <c r="L160" s="30"/>
    </row>
    <row r="161" customFormat="false" ht="15" hidden="false" customHeight="false" outlineLevel="0" collapsed="false">
      <c r="A161" s="29"/>
      <c r="B161" s="30"/>
      <c r="C161" s="30"/>
      <c r="D161" s="30"/>
      <c r="E161" s="31"/>
      <c r="F161" s="32" t="str">
        <f aca="false">IF(E161="","",LEN(E161))</f>
        <v/>
      </c>
      <c r="G161" s="30"/>
      <c r="H161" s="30"/>
      <c r="I161" s="30"/>
      <c r="J161" s="30"/>
      <c r="K161" s="33" t="str">
        <f aca="false">IF(E161="","",IF(LEN(E161)&gt;80,"Too long",IF(AND(I161="Listed",H161=""),"Add URL","OK")))</f>
        <v/>
      </c>
      <c r="L161" s="30"/>
    </row>
    <row r="162" customFormat="false" ht="15" hidden="false" customHeight="false" outlineLevel="0" collapsed="false">
      <c r="A162" s="29"/>
      <c r="B162" s="30"/>
      <c r="C162" s="30"/>
      <c r="D162" s="30"/>
      <c r="E162" s="31"/>
      <c r="F162" s="32" t="str">
        <f aca="false">IF(E162="","",LEN(E162))</f>
        <v/>
      </c>
      <c r="G162" s="30"/>
      <c r="H162" s="30"/>
      <c r="I162" s="30"/>
      <c r="J162" s="30"/>
      <c r="K162" s="33" t="str">
        <f aca="false">IF(E162="","",IF(LEN(E162)&gt;80,"Too long",IF(AND(I162="Listed",H162=""),"Add URL","OK")))</f>
        <v/>
      </c>
      <c r="L162" s="30"/>
    </row>
    <row r="163" customFormat="false" ht="15" hidden="false" customHeight="false" outlineLevel="0" collapsed="false">
      <c r="A163" s="29"/>
      <c r="B163" s="30"/>
      <c r="C163" s="30"/>
      <c r="D163" s="30"/>
      <c r="E163" s="31"/>
      <c r="F163" s="32" t="str">
        <f aca="false">IF(E163="","",LEN(E163))</f>
        <v/>
      </c>
      <c r="G163" s="30"/>
      <c r="H163" s="30"/>
      <c r="I163" s="30"/>
      <c r="J163" s="30"/>
      <c r="K163" s="33" t="str">
        <f aca="false">IF(E163="","",IF(LEN(E163)&gt;80,"Too long",IF(AND(I163="Listed",H163=""),"Add URL","OK")))</f>
        <v/>
      </c>
      <c r="L163" s="30"/>
    </row>
    <row r="164" customFormat="false" ht="15" hidden="false" customHeight="false" outlineLevel="0" collapsed="false">
      <c r="A164" s="29"/>
      <c r="B164" s="30"/>
      <c r="C164" s="30"/>
      <c r="D164" s="30"/>
      <c r="E164" s="31"/>
      <c r="F164" s="32" t="str">
        <f aca="false">IF(E164="","",LEN(E164))</f>
        <v/>
      </c>
      <c r="G164" s="30"/>
      <c r="H164" s="30"/>
      <c r="I164" s="30"/>
      <c r="J164" s="30"/>
      <c r="K164" s="33" t="str">
        <f aca="false">IF(E164="","",IF(LEN(E164)&gt;80,"Too long",IF(AND(I164="Listed",H164=""),"Add URL","OK")))</f>
        <v/>
      </c>
      <c r="L164" s="30"/>
    </row>
    <row r="165" customFormat="false" ht="15" hidden="false" customHeight="false" outlineLevel="0" collapsed="false">
      <c r="A165" s="29"/>
      <c r="B165" s="30"/>
      <c r="C165" s="30"/>
      <c r="D165" s="30"/>
      <c r="E165" s="31"/>
      <c r="F165" s="32" t="str">
        <f aca="false">IF(E165="","",LEN(E165))</f>
        <v/>
      </c>
      <c r="G165" s="30"/>
      <c r="H165" s="30"/>
      <c r="I165" s="30"/>
      <c r="J165" s="30"/>
      <c r="K165" s="33" t="str">
        <f aca="false">IF(E165="","",IF(LEN(E165)&gt;80,"Too long",IF(AND(I165="Listed",H165=""),"Add URL","OK")))</f>
        <v/>
      </c>
      <c r="L165" s="30"/>
    </row>
    <row r="166" customFormat="false" ht="15" hidden="false" customHeight="false" outlineLevel="0" collapsed="false">
      <c r="A166" s="29"/>
      <c r="B166" s="30"/>
      <c r="C166" s="30"/>
      <c r="D166" s="30"/>
      <c r="E166" s="31"/>
      <c r="F166" s="32" t="str">
        <f aca="false">IF(E166="","",LEN(E166))</f>
        <v/>
      </c>
      <c r="G166" s="30"/>
      <c r="H166" s="30"/>
      <c r="I166" s="30"/>
      <c r="J166" s="30"/>
      <c r="K166" s="33" t="str">
        <f aca="false">IF(E166="","",IF(LEN(E166)&gt;80,"Too long",IF(AND(I166="Listed",H166=""),"Add URL","OK")))</f>
        <v/>
      </c>
      <c r="L166" s="30"/>
    </row>
    <row r="167" customFormat="false" ht="15" hidden="false" customHeight="false" outlineLevel="0" collapsed="false">
      <c r="A167" s="29"/>
      <c r="B167" s="30"/>
      <c r="C167" s="30"/>
      <c r="D167" s="30"/>
      <c r="E167" s="31"/>
      <c r="F167" s="32" t="str">
        <f aca="false">IF(E167="","",LEN(E167))</f>
        <v/>
      </c>
      <c r="G167" s="30"/>
      <c r="H167" s="30"/>
      <c r="I167" s="30"/>
      <c r="J167" s="30"/>
      <c r="K167" s="33" t="str">
        <f aca="false">IF(E167="","",IF(LEN(E167)&gt;80,"Too long",IF(AND(I167="Listed",H167=""),"Add URL","OK")))</f>
        <v/>
      </c>
      <c r="L167" s="30"/>
    </row>
    <row r="168" customFormat="false" ht="15" hidden="false" customHeight="false" outlineLevel="0" collapsed="false">
      <c r="A168" s="29"/>
      <c r="B168" s="30"/>
      <c r="C168" s="30"/>
      <c r="D168" s="30"/>
      <c r="E168" s="31"/>
      <c r="F168" s="32" t="str">
        <f aca="false">IF(E168="","",LEN(E168))</f>
        <v/>
      </c>
      <c r="G168" s="30"/>
      <c r="H168" s="30"/>
      <c r="I168" s="30"/>
      <c r="J168" s="30"/>
      <c r="K168" s="33" t="str">
        <f aca="false">IF(E168="","",IF(LEN(E168)&gt;80,"Too long",IF(AND(I168="Listed",H168=""),"Add URL","OK")))</f>
        <v/>
      </c>
      <c r="L168" s="30"/>
    </row>
    <row r="169" customFormat="false" ht="15" hidden="false" customHeight="false" outlineLevel="0" collapsed="false">
      <c r="A169" s="29"/>
      <c r="B169" s="30"/>
      <c r="C169" s="30"/>
      <c r="D169" s="30"/>
      <c r="E169" s="31"/>
      <c r="F169" s="32" t="str">
        <f aca="false">IF(E169="","",LEN(E169))</f>
        <v/>
      </c>
      <c r="G169" s="30"/>
      <c r="H169" s="30"/>
      <c r="I169" s="30"/>
      <c r="J169" s="30"/>
      <c r="K169" s="33" t="str">
        <f aca="false">IF(E169="","",IF(LEN(E169)&gt;80,"Too long",IF(AND(I169="Listed",H169=""),"Add URL","OK")))</f>
        <v/>
      </c>
      <c r="L169" s="30"/>
    </row>
    <row r="170" customFormat="false" ht="15" hidden="false" customHeight="false" outlineLevel="0" collapsed="false">
      <c r="A170" s="29"/>
      <c r="B170" s="30"/>
      <c r="C170" s="30"/>
      <c r="D170" s="30"/>
      <c r="E170" s="31"/>
      <c r="F170" s="32" t="str">
        <f aca="false">IF(E170="","",LEN(E170))</f>
        <v/>
      </c>
      <c r="G170" s="30"/>
      <c r="H170" s="30"/>
      <c r="I170" s="30"/>
      <c r="J170" s="30"/>
      <c r="K170" s="33" t="str">
        <f aca="false">IF(E170="","",IF(LEN(E170)&gt;80,"Too long",IF(AND(I170="Listed",H170=""),"Add URL","OK")))</f>
        <v/>
      </c>
      <c r="L170" s="30"/>
    </row>
    <row r="171" customFormat="false" ht="15" hidden="false" customHeight="false" outlineLevel="0" collapsed="false">
      <c r="A171" s="29"/>
      <c r="B171" s="30"/>
      <c r="C171" s="30"/>
      <c r="D171" s="30"/>
      <c r="E171" s="31"/>
      <c r="F171" s="32" t="str">
        <f aca="false">IF(E171="","",LEN(E171))</f>
        <v/>
      </c>
      <c r="G171" s="30"/>
      <c r="H171" s="30"/>
      <c r="I171" s="30"/>
      <c r="J171" s="30"/>
      <c r="K171" s="33" t="str">
        <f aca="false">IF(E171="","",IF(LEN(E171)&gt;80,"Too long",IF(AND(I171="Listed",H171=""),"Add URL","OK")))</f>
        <v/>
      </c>
      <c r="L171" s="30"/>
    </row>
    <row r="172" customFormat="false" ht="15" hidden="false" customHeight="false" outlineLevel="0" collapsed="false">
      <c r="A172" s="29"/>
      <c r="B172" s="30"/>
      <c r="C172" s="30"/>
      <c r="D172" s="30"/>
      <c r="E172" s="31"/>
      <c r="F172" s="32" t="str">
        <f aca="false">IF(E172="","",LEN(E172))</f>
        <v/>
      </c>
      <c r="G172" s="30"/>
      <c r="H172" s="30"/>
      <c r="I172" s="30"/>
      <c r="J172" s="30"/>
      <c r="K172" s="33" t="str">
        <f aca="false">IF(E172="","",IF(LEN(E172)&gt;80,"Too long",IF(AND(I172="Listed",H172=""),"Add URL","OK")))</f>
        <v/>
      </c>
      <c r="L172" s="30"/>
    </row>
    <row r="173" customFormat="false" ht="15" hidden="false" customHeight="false" outlineLevel="0" collapsed="false">
      <c r="A173" s="29"/>
      <c r="B173" s="30"/>
      <c r="C173" s="30"/>
      <c r="D173" s="30"/>
      <c r="E173" s="31"/>
      <c r="F173" s="32" t="str">
        <f aca="false">IF(E173="","",LEN(E173))</f>
        <v/>
      </c>
      <c r="G173" s="30"/>
      <c r="H173" s="30"/>
      <c r="I173" s="30"/>
      <c r="J173" s="30"/>
      <c r="K173" s="33" t="str">
        <f aca="false">IF(E173="","",IF(LEN(E173)&gt;80,"Too long",IF(AND(I173="Listed",H173=""),"Add URL","OK")))</f>
        <v/>
      </c>
      <c r="L173" s="30"/>
    </row>
    <row r="174" customFormat="false" ht="15" hidden="false" customHeight="false" outlineLevel="0" collapsed="false">
      <c r="A174" s="29"/>
      <c r="B174" s="30"/>
      <c r="C174" s="30"/>
      <c r="D174" s="30"/>
      <c r="E174" s="31"/>
      <c r="F174" s="32" t="str">
        <f aca="false">IF(E174="","",LEN(E174))</f>
        <v/>
      </c>
      <c r="G174" s="30"/>
      <c r="H174" s="30"/>
      <c r="I174" s="30"/>
      <c r="J174" s="30"/>
      <c r="K174" s="33" t="str">
        <f aca="false">IF(E174="","",IF(LEN(E174)&gt;80,"Too long",IF(AND(I174="Listed",H174=""),"Add URL","OK")))</f>
        <v/>
      </c>
      <c r="L174" s="30"/>
    </row>
    <row r="175" customFormat="false" ht="15" hidden="false" customHeight="false" outlineLevel="0" collapsed="false">
      <c r="A175" s="29"/>
      <c r="B175" s="30"/>
      <c r="C175" s="30"/>
      <c r="D175" s="30"/>
      <c r="E175" s="31"/>
      <c r="F175" s="32" t="str">
        <f aca="false">IF(E175="","",LEN(E175))</f>
        <v/>
      </c>
      <c r="G175" s="30"/>
      <c r="H175" s="30"/>
      <c r="I175" s="30"/>
      <c r="J175" s="30"/>
      <c r="K175" s="33" t="str">
        <f aca="false">IF(E175="","",IF(LEN(E175)&gt;80,"Too long",IF(AND(I175="Listed",H175=""),"Add URL","OK")))</f>
        <v/>
      </c>
      <c r="L175" s="30"/>
    </row>
    <row r="176" customFormat="false" ht="15" hidden="false" customHeight="false" outlineLevel="0" collapsed="false">
      <c r="A176" s="29"/>
      <c r="B176" s="30"/>
      <c r="C176" s="30"/>
      <c r="D176" s="30"/>
      <c r="E176" s="31"/>
      <c r="F176" s="32" t="str">
        <f aca="false">IF(E176="","",LEN(E176))</f>
        <v/>
      </c>
      <c r="G176" s="30"/>
      <c r="H176" s="30"/>
      <c r="I176" s="30"/>
      <c r="J176" s="30"/>
      <c r="K176" s="33" t="str">
        <f aca="false">IF(E176="","",IF(LEN(E176)&gt;80,"Too long",IF(AND(I176="Listed",H176=""),"Add URL","OK")))</f>
        <v/>
      </c>
      <c r="L176" s="30"/>
    </row>
    <row r="177" customFormat="false" ht="15" hidden="false" customHeight="false" outlineLevel="0" collapsed="false">
      <c r="A177" s="29"/>
      <c r="B177" s="30"/>
      <c r="C177" s="30"/>
      <c r="D177" s="30"/>
      <c r="E177" s="31"/>
      <c r="F177" s="32" t="str">
        <f aca="false">IF(E177="","",LEN(E177))</f>
        <v/>
      </c>
      <c r="G177" s="30"/>
      <c r="H177" s="30"/>
      <c r="I177" s="30"/>
      <c r="J177" s="30"/>
      <c r="K177" s="33" t="str">
        <f aca="false">IF(E177="","",IF(LEN(E177)&gt;80,"Too long",IF(AND(I177="Listed",H177=""),"Add URL","OK")))</f>
        <v/>
      </c>
      <c r="L177" s="30"/>
    </row>
    <row r="178" customFormat="false" ht="15" hidden="false" customHeight="false" outlineLevel="0" collapsed="false">
      <c r="A178" s="29"/>
      <c r="B178" s="30"/>
      <c r="C178" s="30"/>
      <c r="D178" s="30"/>
      <c r="E178" s="31"/>
      <c r="F178" s="32" t="str">
        <f aca="false">IF(E178="","",LEN(E178))</f>
        <v/>
      </c>
      <c r="G178" s="30"/>
      <c r="H178" s="30"/>
      <c r="I178" s="30"/>
      <c r="J178" s="30"/>
      <c r="K178" s="33" t="str">
        <f aca="false">IF(E178="","",IF(LEN(E178)&gt;80,"Too long",IF(AND(I178="Listed",H178=""),"Add URL","OK")))</f>
        <v/>
      </c>
      <c r="L178" s="30"/>
    </row>
    <row r="179" customFormat="false" ht="15" hidden="false" customHeight="false" outlineLevel="0" collapsed="false">
      <c r="A179" s="29"/>
      <c r="B179" s="30"/>
      <c r="C179" s="30"/>
      <c r="D179" s="30"/>
      <c r="E179" s="31"/>
      <c r="F179" s="32" t="str">
        <f aca="false">IF(E179="","",LEN(E179))</f>
        <v/>
      </c>
      <c r="G179" s="30"/>
      <c r="H179" s="30"/>
      <c r="I179" s="30"/>
      <c r="J179" s="30"/>
      <c r="K179" s="33" t="str">
        <f aca="false">IF(E179="","",IF(LEN(E179)&gt;80,"Too long",IF(AND(I179="Listed",H179=""),"Add URL","OK")))</f>
        <v/>
      </c>
      <c r="L179" s="30"/>
    </row>
    <row r="180" customFormat="false" ht="15" hidden="false" customHeight="false" outlineLevel="0" collapsed="false">
      <c r="A180" s="29"/>
      <c r="B180" s="30"/>
      <c r="C180" s="30"/>
      <c r="D180" s="30"/>
      <c r="E180" s="31"/>
      <c r="F180" s="32" t="str">
        <f aca="false">IF(E180="","",LEN(E180))</f>
        <v/>
      </c>
      <c r="G180" s="30"/>
      <c r="H180" s="30"/>
      <c r="I180" s="30"/>
      <c r="J180" s="30"/>
      <c r="K180" s="33" t="str">
        <f aca="false">IF(E180="","",IF(LEN(E180)&gt;80,"Too long",IF(AND(I180="Listed",H180=""),"Add URL","OK")))</f>
        <v/>
      </c>
      <c r="L180" s="30"/>
    </row>
    <row r="181" customFormat="false" ht="15" hidden="false" customHeight="false" outlineLevel="0" collapsed="false">
      <c r="A181" s="29"/>
      <c r="B181" s="30"/>
      <c r="C181" s="30"/>
      <c r="D181" s="30"/>
      <c r="E181" s="31"/>
      <c r="F181" s="32" t="str">
        <f aca="false">IF(E181="","",LEN(E181))</f>
        <v/>
      </c>
      <c r="G181" s="30"/>
      <c r="H181" s="30"/>
      <c r="I181" s="30"/>
      <c r="J181" s="30"/>
      <c r="K181" s="33" t="str">
        <f aca="false">IF(E181="","",IF(LEN(E181)&gt;80,"Too long",IF(AND(I181="Listed",H181=""),"Add URL","OK")))</f>
        <v/>
      </c>
      <c r="L181" s="30"/>
    </row>
    <row r="182" customFormat="false" ht="15" hidden="false" customHeight="false" outlineLevel="0" collapsed="false">
      <c r="A182" s="29"/>
      <c r="B182" s="30"/>
      <c r="C182" s="30"/>
      <c r="D182" s="30"/>
      <c r="E182" s="31"/>
      <c r="F182" s="32" t="str">
        <f aca="false">IF(E182="","",LEN(E182))</f>
        <v/>
      </c>
      <c r="G182" s="30"/>
      <c r="H182" s="30"/>
      <c r="I182" s="30"/>
      <c r="J182" s="30"/>
      <c r="K182" s="33" t="str">
        <f aca="false">IF(E182="","",IF(LEN(E182)&gt;80,"Too long",IF(AND(I182="Listed",H182=""),"Add URL","OK")))</f>
        <v/>
      </c>
      <c r="L182" s="30"/>
    </row>
    <row r="183" customFormat="false" ht="15" hidden="false" customHeight="false" outlineLevel="0" collapsed="false">
      <c r="A183" s="29"/>
      <c r="B183" s="30"/>
      <c r="C183" s="30"/>
      <c r="D183" s="30"/>
      <c r="E183" s="31"/>
      <c r="F183" s="32" t="str">
        <f aca="false">IF(E183="","",LEN(E183))</f>
        <v/>
      </c>
      <c r="G183" s="30"/>
      <c r="H183" s="30"/>
      <c r="I183" s="30"/>
      <c r="J183" s="30"/>
      <c r="K183" s="33" t="str">
        <f aca="false">IF(E183="","",IF(LEN(E183)&gt;80,"Too long",IF(AND(I183="Listed",H183=""),"Add URL","OK")))</f>
        <v/>
      </c>
      <c r="L183" s="30"/>
    </row>
    <row r="184" customFormat="false" ht="15" hidden="false" customHeight="false" outlineLevel="0" collapsed="false">
      <c r="A184" s="29"/>
      <c r="B184" s="30"/>
      <c r="C184" s="30"/>
      <c r="D184" s="30"/>
      <c r="E184" s="31"/>
      <c r="F184" s="32" t="str">
        <f aca="false">IF(E184="","",LEN(E184))</f>
        <v/>
      </c>
      <c r="G184" s="30"/>
      <c r="H184" s="30"/>
      <c r="I184" s="30"/>
      <c r="J184" s="30"/>
      <c r="K184" s="33" t="str">
        <f aca="false">IF(E184="","",IF(LEN(E184)&gt;80,"Too long",IF(AND(I184="Listed",H184=""),"Add URL","OK")))</f>
        <v/>
      </c>
      <c r="L184" s="30"/>
    </row>
    <row r="185" customFormat="false" ht="15" hidden="false" customHeight="false" outlineLevel="0" collapsed="false">
      <c r="A185" s="29"/>
      <c r="B185" s="30"/>
      <c r="C185" s="30"/>
      <c r="D185" s="30"/>
      <c r="E185" s="31"/>
      <c r="F185" s="32" t="str">
        <f aca="false">IF(E185="","",LEN(E185))</f>
        <v/>
      </c>
      <c r="G185" s="30"/>
      <c r="H185" s="30"/>
      <c r="I185" s="30"/>
      <c r="J185" s="30"/>
      <c r="K185" s="33" t="str">
        <f aca="false">IF(E185="","",IF(LEN(E185)&gt;80,"Too long",IF(AND(I185="Listed",H185=""),"Add URL","OK")))</f>
        <v/>
      </c>
      <c r="L185" s="30"/>
    </row>
    <row r="186" customFormat="false" ht="15" hidden="false" customHeight="false" outlineLevel="0" collapsed="false">
      <c r="A186" s="29"/>
      <c r="B186" s="30"/>
      <c r="C186" s="30"/>
      <c r="D186" s="30"/>
      <c r="E186" s="31"/>
      <c r="F186" s="32" t="str">
        <f aca="false">IF(E186="","",LEN(E186))</f>
        <v/>
      </c>
      <c r="G186" s="30"/>
      <c r="H186" s="30"/>
      <c r="I186" s="30"/>
      <c r="J186" s="30"/>
      <c r="K186" s="33" t="str">
        <f aca="false">IF(E186="","",IF(LEN(E186)&gt;80,"Too long",IF(AND(I186="Listed",H186=""),"Add URL","OK")))</f>
        <v/>
      </c>
      <c r="L186" s="30"/>
    </row>
    <row r="187" customFormat="false" ht="15" hidden="false" customHeight="false" outlineLevel="0" collapsed="false">
      <c r="A187" s="29"/>
      <c r="B187" s="30"/>
      <c r="C187" s="30"/>
      <c r="D187" s="30"/>
      <c r="E187" s="31"/>
      <c r="F187" s="32" t="str">
        <f aca="false">IF(E187="","",LEN(E187))</f>
        <v/>
      </c>
      <c r="G187" s="30"/>
      <c r="H187" s="30"/>
      <c r="I187" s="30"/>
      <c r="J187" s="30"/>
      <c r="K187" s="33" t="str">
        <f aca="false">IF(E187="","",IF(LEN(E187)&gt;80,"Too long",IF(AND(I187="Listed",H187=""),"Add URL","OK")))</f>
        <v/>
      </c>
      <c r="L187" s="30"/>
    </row>
    <row r="188" customFormat="false" ht="15" hidden="false" customHeight="false" outlineLevel="0" collapsed="false">
      <c r="A188" s="29"/>
      <c r="B188" s="30"/>
      <c r="C188" s="30"/>
      <c r="D188" s="30"/>
      <c r="E188" s="31"/>
      <c r="F188" s="32" t="str">
        <f aca="false">IF(E188="","",LEN(E188))</f>
        <v/>
      </c>
      <c r="G188" s="30"/>
      <c r="H188" s="30"/>
      <c r="I188" s="30"/>
      <c r="J188" s="30"/>
      <c r="K188" s="33" t="str">
        <f aca="false">IF(E188="","",IF(LEN(E188)&gt;80,"Too long",IF(AND(I188="Listed",H188=""),"Add URL","OK")))</f>
        <v/>
      </c>
      <c r="L188" s="30"/>
    </row>
    <row r="189" customFormat="false" ht="15" hidden="false" customHeight="false" outlineLevel="0" collapsed="false">
      <c r="A189" s="29"/>
      <c r="B189" s="30"/>
      <c r="C189" s="30"/>
      <c r="D189" s="30"/>
      <c r="E189" s="31"/>
      <c r="F189" s="32" t="str">
        <f aca="false">IF(E189="","",LEN(E189))</f>
        <v/>
      </c>
      <c r="G189" s="30"/>
      <c r="H189" s="30"/>
      <c r="I189" s="30"/>
      <c r="J189" s="30"/>
      <c r="K189" s="33" t="str">
        <f aca="false">IF(E189="","",IF(LEN(E189)&gt;80,"Too long",IF(AND(I189="Listed",H189=""),"Add URL","OK")))</f>
        <v/>
      </c>
      <c r="L189" s="30"/>
    </row>
    <row r="190" customFormat="false" ht="15" hidden="false" customHeight="false" outlineLevel="0" collapsed="false">
      <c r="A190" s="29"/>
      <c r="B190" s="30"/>
      <c r="C190" s="30"/>
      <c r="D190" s="30"/>
      <c r="E190" s="31"/>
      <c r="F190" s="32" t="str">
        <f aca="false">IF(E190="","",LEN(E190))</f>
        <v/>
      </c>
      <c r="G190" s="30"/>
      <c r="H190" s="30"/>
      <c r="I190" s="30"/>
      <c r="J190" s="30"/>
      <c r="K190" s="33" t="str">
        <f aca="false">IF(E190="","",IF(LEN(E190)&gt;80,"Too long",IF(AND(I190="Listed",H190=""),"Add URL","OK")))</f>
        <v/>
      </c>
      <c r="L190" s="30"/>
    </row>
    <row r="191" customFormat="false" ht="15" hidden="false" customHeight="false" outlineLevel="0" collapsed="false">
      <c r="A191" s="29"/>
      <c r="B191" s="30"/>
      <c r="C191" s="30"/>
      <c r="D191" s="30"/>
      <c r="E191" s="31"/>
      <c r="F191" s="32" t="str">
        <f aca="false">IF(E191="","",LEN(E191))</f>
        <v/>
      </c>
      <c r="G191" s="30"/>
      <c r="H191" s="30"/>
      <c r="I191" s="30"/>
      <c r="J191" s="30"/>
      <c r="K191" s="33" t="str">
        <f aca="false">IF(E191="","",IF(LEN(E191)&gt;80,"Too long",IF(AND(I191="Listed",H191=""),"Add URL","OK")))</f>
        <v/>
      </c>
      <c r="L191" s="30"/>
    </row>
    <row r="192" customFormat="false" ht="15" hidden="false" customHeight="false" outlineLevel="0" collapsed="false">
      <c r="A192" s="29"/>
      <c r="B192" s="30"/>
      <c r="C192" s="30"/>
      <c r="D192" s="30"/>
      <c r="E192" s="31"/>
      <c r="F192" s="32" t="str">
        <f aca="false">IF(E192="","",LEN(E192))</f>
        <v/>
      </c>
      <c r="G192" s="30"/>
      <c r="H192" s="30"/>
      <c r="I192" s="30"/>
      <c r="J192" s="30"/>
      <c r="K192" s="33" t="str">
        <f aca="false">IF(E192="","",IF(LEN(E192)&gt;80,"Too long",IF(AND(I192="Listed",H192=""),"Add URL","OK")))</f>
        <v/>
      </c>
      <c r="L192" s="30"/>
    </row>
    <row r="193" customFormat="false" ht="15" hidden="false" customHeight="false" outlineLevel="0" collapsed="false">
      <c r="A193" s="29"/>
      <c r="B193" s="30"/>
      <c r="C193" s="30"/>
      <c r="D193" s="30"/>
      <c r="E193" s="31"/>
      <c r="F193" s="32" t="str">
        <f aca="false">IF(E193="","",LEN(E193))</f>
        <v/>
      </c>
      <c r="G193" s="30"/>
      <c r="H193" s="30"/>
      <c r="I193" s="30"/>
      <c r="J193" s="30"/>
      <c r="K193" s="33" t="str">
        <f aca="false">IF(E193="","",IF(LEN(E193)&gt;80,"Too long",IF(AND(I193="Listed",H193=""),"Add URL","OK")))</f>
        <v/>
      </c>
      <c r="L193" s="30"/>
    </row>
    <row r="194" customFormat="false" ht="15" hidden="false" customHeight="false" outlineLevel="0" collapsed="false">
      <c r="A194" s="29"/>
      <c r="B194" s="30"/>
      <c r="C194" s="30"/>
      <c r="D194" s="30"/>
      <c r="E194" s="31"/>
      <c r="F194" s="32" t="str">
        <f aca="false">IF(E194="","",LEN(E194))</f>
        <v/>
      </c>
      <c r="G194" s="30"/>
      <c r="H194" s="30"/>
      <c r="I194" s="30"/>
      <c r="J194" s="30"/>
      <c r="K194" s="33" t="str">
        <f aca="false">IF(E194="","",IF(LEN(E194)&gt;80,"Too long",IF(AND(I194="Listed",H194=""),"Add URL","OK")))</f>
        <v/>
      </c>
      <c r="L194" s="30"/>
    </row>
    <row r="195" customFormat="false" ht="15" hidden="false" customHeight="false" outlineLevel="0" collapsed="false">
      <c r="A195" s="29"/>
      <c r="B195" s="30"/>
      <c r="C195" s="30"/>
      <c r="D195" s="30"/>
      <c r="E195" s="31"/>
      <c r="F195" s="32" t="str">
        <f aca="false">IF(E195="","",LEN(E195))</f>
        <v/>
      </c>
      <c r="G195" s="30"/>
      <c r="H195" s="30"/>
      <c r="I195" s="30"/>
      <c r="J195" s="30"/>
      <c r="K195" s="33" t="str">
        <f aca="false">IF(E195="","",IF(LEN(E195)&gt;80,"Too long",IF(AND(I195="Listed",H195=""),"Add URL","OK")))</f>
        <v/>
      </c>
      <c r="L195" s="30"/>
    </row>
    <row r="196" customFormat="false" ht="15" hidden="false" customHeight="false" outlineLevel="0" collapsed="false">
      <c r="A196" s="29"/>
      <c r="B196" s="30"/>
      <c r="C196" s="30"/>
      <c r="D196" s="30"/>
      <c r="E196" s="31"/>
      <c r="F196" s="32" t="str">
        <f aca="false">IF(E196="","",LEN(E196))</f>
        <v/>
      </c>
      <c r="G196" s="30"/>
      <c r="H196" s="30"/>
      <c r="I196" s="30"/>
      <c r="J196" s="30"/>
      <c r="K196" s="33" t="str">
        <f aca="false">IF(E196="","",IF(LEN(E196)&gt;80,"Too long",IF(AND(I196="Listed",H196=""),"Add URL","OK")))</f>
        <v/>
      </c>
      <c r="L196" s="30"/>
    </row>
    <row r="197" customFormat="false" ht="15" hidden="false" customHeight="false" outlineLevel="0" collapsed="false">
      <c r="A197" s="29"/>
      <c r="B197" s="30"/>
      <c r="C197" s="30"/>
      <c r="D197" s="30"/>
      <c r="E197" s="31"/>
      <c r="F197" s="32" t="str">
        <f aca="false">IF(E197="","",LEN(E197))</f>
        <v/>
      </c>
      <c r="G197" s="30"/>
      <c r="H197" s="30"/>
      <c r="I197" s="30"/>
      <c r="J197" s="30"/>
      <c r="K197" s="33" t="str">
        <f aca="false">IF(E197="","",IF(LEN(E197)&gt;80,"Too long",IF(AND(I197="Listed",H197=""),"Add URL","OK")))</f>
        <v/>
      </c>
      <c r="L197" s="30"/>
    </row>
    <row r="198" customFormat="false" ht="15" hidden="false" customHeight="false" outlineLevel="0" collapsed="false">
      <c r="A198" s="29"/>
      <c r="B198" s="30"/>
      <c r="C198" s="30"/>
      <c r="D198" s="30"/>
      <c r="E198" s="31"/>
      <c r="F198" s="32" t="str">
        <f aca="false">IF(E198="","",LEN(E198))</f>
        <v/>
      </c>
      <c r="G198" s="30"/>
      <c r="H198" s="30"/>
      <c r="I198" s="30"/>
      <c r="J198" s="30"/>
      <c r="K198" s="33" t="str">
        <f aca="false">IF(E198="","",IF(LEN(E198)&gt;80,"Too long",IF(AND(I198="Listed",H198=""),"Add URL","OK")))</f>
        <v/>
      </c>
      <c r="L198" s="30"/>
    </row>
    <row r="199" customFormat="false" ht="15" hidden="false" customHeight="false" outlineLevel="0" collapsed="false">
      <c r="A199" s="29"/>
      <c r="B199" s="30"/>
      <c r="C199" s="30"/>
      <c r="D199" s="30"/>
      <c r="E199" s="31"/>
      <c r="F199" s="32" t="str">
        <f aca="false">IF(E199="","",LEN(E199))</f>
        <v/>
      </c>
      <c r="G199" s="30"/>
      <c r="H199" s="30"/>
      <c r="I199" s="30"/>
      <c r="J199" s="30"/>
      <c r="K199" s="33" t="str">
        <f aca="false">IF(E199="","",IF(LEN(E199)&gt;80,"Too long",IF(AND(I199="Listed",H199=""),"Add URL","OK")))</f>
        <v/>
      </c>
      <c r="L199" s="30"/>
    </row>
    <row r="200" customFormat="false" ht="15" hidden="false" customHeight="false" outlineLevel="0" collapsed="false">
      <c r="A200" s="29"/>
      <c r="B200" s="30"/>
      <c r="C200" s="30"/>
      <c r="D200" s="30"/>
      <c r="E200" s="31"/>
      <c r="F200" s="32" t="str">
        <f aca="false">IF(E200="","",LEN(E200))</f>
        <v/>
      </c>
      <c r="G200" s="30"/>
      <c r="H200" s="30"/>
      <c r="I200" s="30"/>
      <c r="J200" s="30"/>
      <c r="K200" s="33" t="str">
        <f aca="false">IF(E200="","",IF(LEN(E200)&gt;80,"Too long",IF(AND(I200="Listed",H200=""),"Add URL","OK")))</f>
        <v/>
      </c>
      <c r="L200" s="30"/>
    </row>
    <row r="201" customFormat="false" ht="15" hidden="false" customHeight="false" outlineLevel="0" collapsed="false">
      <c r="A201" s="29"/>
      <c r="B201" s="30"/>
      <c r="C201" s="30"/>
      <c r="D201" s="30"/>
      <c r="E201" s="31"/>
      <c r="F201" s="32" t="str">
        <f aca="false">IF(E201="","",LEN(E201))</f>
        <v/>
      </c>
      <c r="G201" s="30"/>
      <c r="H201" s="30"/>
      <c r="I201" s="30"/>
      <c r="J201" s="30"/>
      <c r="K201" s="33" t="str">
        <f aca="false">IF(E201="","",IF(LEN(E201)&gt;80,"Too long",IF(AND(I201="Listed",H201=""),"Add URL","OK")))</f>
        <v/>
      </c>
      <c r="L201" s="30"/>
    </row>
    <row r="202" customFormat="false" ht="15" hidden="false" customHeight="false" outlineLevel="0" collapsed="false">
      <c r="A202" s="29"/>
      <c r="B202" s="30"/>
      <c r="C202" s="30"/>
      <c r="D202" s="30"/>
      <c r="E202" s="31"/>
      <c r="F202" s="32" t="str">
        <f aca="false">IF(E202="","",LEN(E202))</f>
        <v/>
      </c>
      <c r="G202" s="30"/>
      <c r="H202" s="30"/>
      <c r="I202" s="30"/>
      <c r="J202" s="30"/>
      <c r="K202" s="33" t="str">
        <f aca="false">IF(E202="","",IF(LEN(E202)&gt;80,"Too long",IF(AND(I202="Listed",H202=""),"Add URL","OK")))</f>
        <v/>
      </c>
      <c r="L202" s="30"/>
    </row>
    <row r="203" customFormat="false" ht="15" hidden="false" customHeight="false" outlineLevel="0" collapsed="false">
      <c r="A203" s="29"/>
      <c r="B203" s="30"/>
      <c r="C203" s="30"/>
      <c r="D203" s="30"/>
      <c r="E203" s="31"/>
      <c r="F203" s="32" t="str">
        <f aca="false">IF(E203="","",LEN(E203))</f>
        <v/>
      </c>
      <c r="G203" s="30"/>
      <c r="H203" s="30"/>
      <c r="I203" s="30"/>
      <c r="J203" s="30"/>
      <c r="K203" s="33" t="str">
        <f aca="false">IF(E203="","",IF(LEN(E203)&gt;80,"Too long",IF(AND(I203="Listed",H203=""),"Add URL","OK")))</f>
        <v/>
      </c>
      <c r="L203" s="30"/>
    </row>
    <row r="204" customFormat="false" ht="15" hidden="false" customHeight="false" outlineLevel="0" collapsed="false">
      <c r="A204" s="29"/>
      <c r="B204" s="30"/>
      <c r="C204" s="30"/>
      <c r="D204" s="30"/>
      <c r="E204" s="31"/>
      <c r="F204" s="32" t="str">
        <f aca="false">IF(E204="","",LEN(E204))</f>
        <v/>
      </c>
      <c r="G204" s="30"/>
      <c r="H204" s="30"/>
      <c r="I204" s="30"/>
      <c r="J204" s="30"/>
      <c r="K204" s="33" t="str">
        <f aca="false">IF(E204="","",IF(LEN(E204)&gt;80,"Too long",IF(AND(I204="Listed",H204=""),"Add URL","OK")))</f>
        <v/>
      </c>
      <c r="L204" s="30"/>
    </row>
    <row r="205" customFormat="false" ht="15" hidden="false" customHeight="false" outlineLevel="0" collapsed="false">
      <c r="A205" s="29"/>
      <c r="B205" s="30"/>
      <c r="C205" s="30"/>
      <c r="D205" s="30"/>
      <c r="E205" s="31"/>
      <c r="F205" s="32" t="str">
        <f aca="false">IF(E205="","",LEN(E205))</f>
        <v/>
      </c>
      <c r="G205" s="30"/>
      <c r="H205" s="30"/>
      <c r="I205" s="30"/>
      <c r="J205" s="30"/>
      <c r="K205" s="33" t="str">
        <f aca="false">IF(E205="","",IF(LEN(E205)&gt;80,"Too long",IF(AND(I205="Listed",H205=""),"Add URL","OK")))</f>
        <v/>
      </c>
      <c r="L205" s="30"/>
    </row>
    <row r="206" customFormat="false" ht="15" hidden="false" customHeight="false" outlineLevel="0" collapsed="false">
      <c r="A206" s="29"/>
      <c r="B206" s="30"/>
      <c r="C206" s="30"/>
      <c r="D206" s="30"/>
      <c r="E206" s="31"/>
      <c r="F206" s="32" t="str">
        <f aca="false">IF(E206="","",LEN(E206))</f>
        <v/>
      </c>
      <c r="G206" s="30"/>
      <c r="H206" s="30"/>
      <c r="I206" s="30"/>
      <c r="J206" s="30"/>
      <c r="K206" s="33" t="str">
        <f aca="false">IF(E206="","",IF(LEN(E206)&gt;80,"Too long",IF(AND(I206="Listed",H206=""),"Add URL","OK")))</f>
        <v/>
      </c>
      <c r="L206" s="30"/>
    </row>
    <row r="207" customFormat="false" ht="15" hidden="false" customHeight="false" outlineLevel="0" collapsed="false">
      <c r="A207" s="29"/>
      <c r="B207" s="30"/>
      <c r="C207" s="30"/>
      <c r="D207" s="30"/>
      <c r="E207" s="31"/>
      <c r="F207" s="32" t="str">
        <f aca="false">IF(E207="","",LEN(E207))</f>
        <v/>
      </c>
      <c r="G207" s="30"/>
      <c r="H207" s="30"/>
      <c r="I207" s="30"/>
      <c r="J207" s="30"/>
      <c r="K207" s="33" t="str">
        <f aca="false">IF(E207="","",IF(LEN(E207)&gt;80,"Too long",IF(AND(I207="Listed",H207=""),"Add URL","OK")))</f>
        <v/>
      </c>
      <c r="L207" s="30"/>
    </row>
    <row r="208" customFormat="false" ht="15" hidden="false" customHeight="false" outlineLevel="0" collapsed="false">
      <c r="A208" s="29"/>
      <c r="B208" s="30"/>
      <c r="C208" s="30"/>
      <c r="D208" s="30"/>
      <c r="E208" s="31"/>
      <c r="F208" s="32" t="str">
        <f aca="false">IF(E208="","",LEN(E208))</f>
        <v/>
      </c>
      <c r="G208" s="30"/>
      <c r="H208" s="30"/>
      <c r="I208" s="30"/>
      <c r="J208" s="30"/>
      <c r="K208" s="33" t="str">
        <f aca="false">IF(E208="","",IF(LEN(E208)&gt;80,"Too long",IF(AND(I208="Listed",H208=""),"Add URL","OK")))</f>
        <v/>
      </c>
      <c r="L208" s="30"/>
    </row>
    <row r="209" customFormat="false" ht="15" hidden="false" customHeight="false" outlineLevel="0" collapsed="false">
      <c r="A209" s="29"/>
      <c r="B209" s="30"/>
      <c r="C209" s="30"/>
      <c r="D209" s="30"/>
      <c r="E209" s="31"/>
      <c r="F209" s="32" t="str">
        <f aca="false">IF(E209="","",LEN(E209))</f>
        <v/>
      </c>
      <c r="G209" s="30"/>
      <c r="H209" s="30"/>
      <c r="I209" s="30"/>
      <c r="J209" s="30"/>
      <c r="K209" s="33" t="str">
        <f aca="false">IF(E209="","",IF(LEN(E209)&gt;80,"Too long",IF(AND(I209="Listed",H209=""),"Add URL","OK")))</f>
        <v/>
      </c>
      <c r="L209" s="30"/>
    </row>
    <row r="210" customFormat="false" ht="15" hidden="false" customHeight="false" outlineLevel="0" collapsed="false">
      <c r="A210" s="29"/>
      <c r="B210" s="30"/>
      <c r="C210" s="30"/>
      <c r="D210" s="30"/>
      <c r="E210" s="31"/>
      <c r="F210" s="32" t="str">
        <f aca="false">IF(E210="","",LEN(E210))</f>
        <v/>
      </c>
      <c r="G210" s="30"/>
      <c r="H210" s="30"/>
      <c r="I210" s="30"/>
      <c r="J210" s="30"/>
      <c r="K210" s="33" t="str">
        <f aca="false">IF(E210="","",IF(LEN(E210)&gt;80,"Too long",IF(AND(I210="Listed",H210=""),"Add URL","OK")))</f>
        <v/>
      </c>
      <c r="L210" s="30"/>
    </row>
    <row r="211" customFormat="false" ht="15" hidden="false" customHeight="false" outlineLevel="0" collapsed="false">
      <c r="A211" s="29"/>
      <c r="B211" s="30"/>
      <c r="C211" s="30"/>
      <c r="D211" s="30"/>
      <c r="E211" s="31"/>
      <c r="F211" s="32" t="str">
        <f aca="false">IF(E211="","",LEN(E211))</f>
        <v/>
      </c>
      <c r="G211" s="30"/>
      <c r="H211" s="30"/>
      <c r="I211" s="30"/>
      <c r="J211" s="30"/>
      <c r="K211" s="33" t="str">
        <f aca="false">IF(E211="","",IF(LEN(E211)&gt;80,"Too long",IF(AND(I211="Listed",H211=""),"Add URL","OK")))</f>
        <v/>
      </c>
      <c r="L211" s="30"/>
    </row>
    <row r="212" customFormat="false" ht="15" hidden="false" customHeight="false" outlineLevel="0" collapsed="false">
      <c r="A212" s="29"/>
      <c r="B212" s="30"/>
      <c r="C212" s="30"/>
      <c r="D212" s="30"/>
      <c r="E212" s="31"/>
      <c r="F212" s="32" t="str">
        <f aca="false">IF(E212="","",LEN(E212))</f>
        <v/>
      </c>
      <c r="G212" s="30"/>
      <c r="H212" s="30"/>
      <c r="I212" s="30"/>
      <c r="J212" s="30"/>
      <c r="K212" s="33" t="str">
        <f aca="false">IF(E212="","",IF(LEN(E212)&gt;80,"Too long",IF(AND(I212="Listed",H212=""),"Add URL","OK")))</f>
        <v/>
      </c>
      <c r="L212" s="30"/>
    </row>
    <row r="213" customFormat="false" ht="15" hidden="false" customHeight="false" outlineLevel="0" collapsed="false">
      <c r="A213" s="29"/>
      <c r="B213" s="30"/>
      <c r="C213" s="30"/>
      <c r="D213" s="30"/>
      <c r="E213" s="31"/>
      <c r="F213" s="32" t="str">
        <f aca="false">IF(E213="","",LEN(E213))</f>
        <v/>
      </c>
      <c r="G213" s="30"/>
      <c r="H213" s="30"/>
      <c r="I213" s="30"/>
      <c r="J213" s="30"/>
      <c r="K213" s="33" t="str">
        <f aca="false">IF(E213="","",IF(LEN(E213)&gt;80,"Too long",IF(AND(I213="Listed",H213=""),"Add URL","OK")))</f>
        <v/>
      </c>
      <c r="L213" s="30"/>
    </row>
    <row r="214" customFormat="false" ht="15" hidden="false" customHeight="false" outlineLevel="0" collapsed="false">
      <c r="A214" s="29"/>
      <c r="B214" s="30"/>
      <c r="C214" s="30"/>
      <c r="D214" s="30"/>
      <c r="E214" s="31"/>
      <c r="F214" s="32" t="str">
        <f aca="false">IF(E214="","",LEN(E214))</f>
        <v/>
      </c>
      <c r="G214" s="30"/>
      <c r="H214" s="30"/>
      <c r="I214" s="30"/>
      <c r="J214" s="30"/>
      <c r="K214" s="33" t="str">
        <f aca="false">IF(E214="","",IF(LEN(E214)&gt;80,"Too long",IF(AND(I214="Listed",H214=""),"Add URL","OK")))</f>
        <v/>
      </c>
      <c r="L214" s="30"/>
    </row>
    <row r="215" customFormat="false" ht="15" hidden="false" customHeight="false" outlineLevel="0" collapsed="false">
      <c r="A215" s="29"/>
      <c r="B215" s="30"/>
      <c r="C215" s="30"/>
      <c r="D215" s="30"/>
      <c r="E215" s="31"/>
      <c r="F215" s="32" t="str">
        <f aca="false">IF(E215="","",LEN(E215))</f>
        <v/>
      </c>
      <c r="G215" s="30"/>
      <c r="H215" s="30"/>
      <c r="I215" s="30"/>
      <c r="J215" s="30"/>
      <c r="K215" s="33" t="str">
        <f aca="false">IF(E215="","",IF(LEN(E215)&gt;80,"Too long",IF(AND(I215="Listed",H215=""),"Add URL","OK")))</f>
        <v/>
      </c>
      <c r="L215" s="30"/>
    </row>
    <row r="216" customFormat="false" ht="15" hidden="false" customHeight="false" outlineLevel="0" collapsed="false">
      <c r="A216" s="29"/>
      <c r="B216" s="30"/>
      <c r="C216" s="30"/>
      <c r="D216" s="30"/>
      <c r="E216" s="31"/>
      <c r="F216" s="32" t="str">
        <f aca="false">IF(E216="","",LEN(E216))</f>
        <v/>
      </c>
      <c r="G216" s="30"/>
      <c r="H216" s="30"/>
      <c r="I216" s="30"/>
      <c r="J216" s="30"/>
      <c r="K216" s="33" t="str">
        <f aca="false">IF(E216="","",IF(LEN(E216)&gt;80,"Too long",IF(AND(I216="Listed",H216=""),"Add URL","OK")))</f>
        <v/>
      </c>
      <c r="L216" s="30"/>
    </row>
    <row r="217" customFormat="false" ht="15" hidden="false" customHeight="false" outlineLevel="0" collapsed="false">
      <c r="A217" s="29"/>
      <c r="B217" s="30"/>
      <c r="C217" s="30"/>
      <c r="D217" s="30"/>
      <c r="E217" s="31"/>
      <c r="F217" s="32" t="str">
        <f aca="false">IF(E217="","",LEN(E217))</f>
        <v/>
      </c>
      <c r="G217" s="30"/>
      <c r="H217" s="30"/>
      <c r="I217" s="30"/>
      <c r="J217" s="30"/>
      <c r="K217" s="33" t="str">
        <f aca="false">IF(E217="","",IF(LEN(E217)&gt;80,"Too long",IF(AND(I217="Listed",H217=""),"Add URL","OK")))</f>
        <v/>
      </c>
      <c r="L217" s="30"/>
    </row>
    <row r="218" customFormat="false" ht="15" hidden="false" customHeight="false" outlineLevel="0" collapsed="false">
      <c r="A218" s="29"/>
      <c r="B218" s="30"/>
      <c r="C218" s="30"/>
      <c r="D218" s="30"/>
      <c r="E218" s="31"/>
      <c r="F218" s="32" t="str">
        <f aca="false">IF(E218="","",LEN(E218))</f>
        <v/>
      </c>
      <c r="G218" s="30"/>
      <c r="H218" s="30"/>
      <c r="I218" s="30"/>
      <c r="J218" s="30"/>
      <c r="K218" s="33" t="str">
        <f aca="false">IF(E218="","",IF(LEN(E218)&gt;80,"Too long",IF(AND(I218="Listed",H218=""),"Add URL","OK")))</f>
        <v/>
      </c>
      <c r="L218" s="30"/>
    </row>
    <row r="219" customFormat="false" ht="15" hidden="false" customHeight="false" outlineLevel="0" collapsed="false">
      <c r="A219" s="29"/>
      <c r="B219" s="30"/>
      <c r="C219" s="30"/>
      <c r="D219" s="30"/>
      <c r="E219" s="31"/>
      <c r="F219" s="32" t="str">
        <f aca="false">IF(E219="","",LEN(E219))</f>
        <v/>
      </c>
      <c r="G219" s="30"/>
      <c r="H219" s="30"/>
      <c r="I219" s="30"/>
      <c r="J219" s="30"/>
      <c r="K219" s="33" t="str">
        <f aca="false">IF(E219="","",IF(LEN(E219)&gt;80,"Too long",IF(AND(I219="Listed",H219=""),"Add URL","OK")))</f>
        <v/>
      </c>
      <c r="L219" s="30"/>
    </row>
    <row r="220" customFormat="false" ht="15" hidden="false" customHeight="false" outlineLevel="0" collapsed="false">
      <c r="A220" s="29"/>
      <c r="B220" s="30"/>
      <c r="C220" s="30"/>
      <c r="D220" s="30"/>
      <c r="E220" s="31"/>
      <c r="F220" s="32" t="str">
        <f aca="false">IF(E220="","",LEN(E220))</f>
        <v/>
      </c>
      <c r="G220" s="30"/>
      <c r="H220" s="30"/>
      <c r="I220" s="30"/>
      <c r="J220" s="30"/>
      <c r="K220" s="33" t="str">
        <f aca="false">IF(E220="","",IF(LEN(E220)&gt;80,"Too long",IF(AND(I220="Listed",H220=""),"Add URL","OK")))</f>
        <v/>
      </c>
      <c r="L220" s="30"/>
    </row>
    <row r="221" customFormat="false" ht="15" hidden="false" customHeight="false" outlineLevel="0" collapsed="false">
      <c r="A221" s="29"/>
      <c r="B221" s="30"/>
      <c r="C221" s="30"/>
      <c r="D221" s="30"/>
      <c r="E221" s="31"/>
      <c r="F221" s="32" t="str">
        <f aca="false">IF(E221="","",LEN(E221))</f>
        <v/>
      </c>
      <c r="G221" s="30"/>
      <c r="H221" s="30"/>
      <c r="I221" s="30"/>
      <c r="J221" s="30"/>
      <c r="K221" s="33" t="str">
        <f aca="false">IF(E221="","",IF(LEN(E221)&gt;80,"Too long",IF(AND(I221="Listed",H221=""),"Add URL","OK")))</f>
        <v/>
      </c>
      <c r="L221" s="30"/>
    </row>
    <row r="222" customFormat="false" ht="15" hidden="false" customHeight="false" outlineLevel="0" collapsed="false">
      <c r="A222" s="29"/>
      <c r="B222" s="30"/>
      <c r="C222" s="30"/>
      <c r="D222" s="30"/>
      <c r="E222" s="31"/>
      <c r="F222" s="32" t="str">
        <f aca="false">IF(E222="","",LEN(E222))</f>
        <v/>
      </c>
      <c r="G222" s="30"/>
      <c r="H222" s="30"/>
      <c r="I222" s="30"/>
      <c r="J222" s="30"/>
      <c r="K222" s="33" t="str">
        <f aca="false">IF(E222="","",IF(LEN(E222)&gt;80,"Too long",IF(AND(I222="Listed",H222=""),"Add URL","OK")))</f>
        <v/>
      </c>
      <c r="L222" s="30"/>
    </row>
    <row r="223" customFormat="false" ht="15" hidden="false" customHeight="false" outlineLevel="0" collapsed="false">
      <c r="A223" s="29"/>
      <c r="B223" s="30"/>
      <c r="C223" s="30"/>
      <c r="D223" s="30"/>
      <c r="E223" s="31"/>
      <c r="F223" s="32" t="str">
        <f aca="false">IF(E223="","",LEN(E223))</f>
        <v/>
      </c>
      <c r="G223" s="30"/>
      <c r="H223" s="30"/>
      <c r="I223" s="30"/>
      <c r="J223" s="30"/>
      <c r="K223" s="33" t="str">
        <f aca="false">IF(E223="","",IF(LEN(E223)&gt;80,"Too long",IF(AND(I223="Listed",H223=""),"Add URL","OK")))</f>
        <v/>
      </c>
      <c r="L223" s="30"/>
    </row>
    <row r="224" customFormat="false" ht="15" hidden="false" customHeight="false" outlineLevel="0" collapsed="false">
      <c r="A224" s="29"/>
      <c r="B224" s="30"/>
      <c r="C224" s="30"/>
      <c r="D224" s="30"/>
      <c r="E224" s="31"/>
      <c r="F224" s="32" t="str">
        <f aca="false">IF(E224="","",LEN(E224))</f>
        <v/>
      </c>
      <c r="G224" s="30"/>
      <c r="H224" s="30"/>
      <c r="I224" s="30"/>
      <c r="J224" s="30"/>
      <c r="K224" s="33" t="str">
        <f aca="false">IF(E224="","",IF(LEN(E224)&gt;80,"Too long",IF(AND(I224="Listed",H224=""),"Add URL","OK")))</f>
        <v/>
      </c>
      <c r="L224" s="30"/>
    </row>
    <row r="225" customFormat="false" ht="15" hidden="false" customHeight="false" outlineLevel="0" collapsed="false">
      <c r="A225" s="29"/>
      <c r="B225" s="30"/>
      <c r="C225" s="30"/>
      <c r="D225" s="30"/>
      <c r="E225" s="31"/>
      <c r="F225" s="32" t="str">
        <f aca="false">IF(E225="","",LEN(E225))</f>
        <v/>
      </c>
      <c r="G225" s="30"/>
      <c r="H225" s="30"/>
      <c r="I225" s="30"/>
      <c r="J225" s="30"/>
      <c r="K225" s="33" t="str">
        <f aca="false">IF(E225="","",IF(LEN(E225)&gt;80,"Too long",IF(AND(I225="Listed",H225=""),"Add URL","OK")))</f>
        <v/>
      </c>
      <c r="L225" s="30"/>
    </row>
    <row r="226" customFormat="false" ht="15" hidden="false" customHeight="false" outlineLevel="0" collapsed="false">
      <c r="A226" s="29"/>
      <c r="B226" s="30"/>
      <c r="C226" s="30"/>
      <c r="D226" s="30"/>
      <c r="E226" s="31"/>
      <c r="F226" s="32" t="str">
        <f aca="false">IF(E226="","",LEN(E226))</f>
        <v/>
      </c>
      <c r="G226" s="30"/>
      <c r="H226" s="30"/>
      <c r="I226" s="30"/>
      <c r="J226" s="30"/>
      <c r="K226" s="33" t="str">
        <f aca="false">IF(E226="","",IF(LEN(E226)&gt;80,"Too long",IF(AND(I226="Listed",H226=""),"Add URL","OK")))</f>
        <v/>
      </c>
      <c r="L226" s="30"/>
    </row>
    <row r="227" customFormat="false" ht="15" hidden="false" customHeight="false" outlineLevel="0" collapsed="false">
      <c r="A227" s="29"/>
      <c r="B227" s="30"/>
      <c r="C227" s="30"/>
      <c r="D227" s="30"/>
      <c r="E227" s="31"/>
      <c r="F227" s="32" t="str">
        <f aca="false">IF(E227="","",LEN(E227))</f>
        <v/>
      </c>
      <c r="G227" s="30"/>
      <c r="H227" s="30"/>
      <c r="I227" s="30"/>
      <c r="J227" s="30"/>
      <c r="K227" s="33" t="str">
        <f aca="false">IF(E227="","",IF(LEN(E227)&gt;80,"Too long",IF(AND(I227="Listed",H227=""),"Add URL","OK")))</f>
        <v/>
      </c>
      <c r="L227" s="30"/>
    </row>
    <row r="228" customFormat="false" ht="15" hidden="false" customHeight="false" outlineLevel="0" collapsed="false">
      <c r="A228" s="29"/>
      <c r="B228" s="30"/>
      <c r="C228" s="30"/>
      <c r="D228" s="30"/>
      <c r="E228" s="31"/>
      <c r="F228" s="32" t="str">
        <f aca="false">IF(E228="","",LEN(E228))</f>
        <v/>
      </c>
      <c r="G228" s="30"/>
      <c r="H228" s="30"/>
      <c r="I228" s="30"/>
      <c r="J228" s="30"/>
      <c r="K228" s="33" t="str">
        <f aca="false">IF(E228="","",IF(LEN(E228)&gt;80,"Too long",IF(AND(I228="Listed",H228=""),"Add URL","OK")))</f>
        <v/>
      </c>
      <c r="L228" s="30"/>
    </row>
    <row r="229" customFormat="false" ht="15" hidden="false" customHeight="false" outlineLevel="0" collapsed="false">
      <c r="A229" s="29"/>
      <c r="B229" s="30"/>
      <c r="C229" s="30"/>
      <c r="D229" s="30"/>
      <c r="E229" s="31"/>
      <c r="F229" s="32" t="str">
        <f aca="false">IF(E229="","",LEN(E229))</f>
        <v/>
      </c>
      <c r="G229" s="30"/>
      <c r="H229" s="30"/>
      <c r="I229" s="30"/>
      <c r="J229" s="30"/>
      <c r="K229" s="33" t="str">
        <f aca="false">IF(E229="","",IF(LEN(E229)&gt;80,"Too long",IF(AND(I229="Listed",H229=""),"Add URL","OK")))</f>
        <v/>
      </c>
      <c r="L229" s="30"/>
    </row>
    <row r="230" customFormat="false" ht="15" hidden="false" customHeight="false" outlineLevel="0" collapsed="false">
      <c r="A230" s="29"/>
      <c r="B230" s="30"/>
      <c r="C230" s="30"/>
      <c r="D230" s="30"/>
      <c r="E230" s="31"/>
      <c r="F230" s="32" t="str">
        <f aca="false">IF(E230="","",LEN(E230))</f>
        <v/>
      </c>
      <c r="G230" s="30"/>
      <c r="H230" s="30"/>
      <c r="I230" s="30"/>
      <c r="J230" s="30"/>
      <c r="K230" s="33" t="str">
        <f aca="false">IF(E230="","",IF(LEN(E230)&gt;80,"Too long",IF(AND(I230="Listed",H230=""),"Add URL","OK")))</f>
        <v/>
      </c>
      <c r="L230" s="30"/>
    </row>
    <row r="231" customFormat="false" ht="15" hidden="false" customHeight="false" outlineLevel="0" collapsed="false">
      <c r="A231" s="29"/>
      <c r="B231" s="30"/>
      <c r="C231" s="30"/>
      <c r="D231" s="30"/>
      <c r="E231" s="31"/>
      <c r="F231" s="32" t="str">
        <f aca="false">IF(E231="","",LEN(E231))</f>
        <v/>
      </c>
      <c r="G231" s="30"/>
      <c r="H231" s="30"/>
      <c r="I231" s="30"/>
      <c r="J231" s="30"/>
      <c r="K231" s="33" t="str">
        <f aca="false">IF(E231="","",IF(LEN(E231)&gt;80,"Too long",IF(AND(I231="Listed",H231=""),"Add URL","OK")))</f>
        <v/>
      </c>
      <c r="L231" s="30"/>
    </row>
    <row r="232" customFormat="false" ht="15" hidden="false" customHeight="false" outlineLevel="0" collapsed="false">
      <c r="A232" s="29"/>
      <c r="B232" s="30"/>
      <c r="C232" s="30"/>
      <c r="D232" s="30"/>
      <c r="E232" s="31"/>
      <c r="F232" s="32" t="str">
        <f aca="false">IF(E232="","",LEN(E232))</f>
        <v/>
      </c>
      <c r="G232" s="30"/>
      <c r="H232" s="30"/>
      <c r="I232" s="30"/>
      <c r="J232" s="30"/>
      <c r="K232" s="33" t="str">
        <f aca="false">IF(E232="","",IF(LEN(E232)&gt;80,"Too long",IF(AND(I232="Listed",H232=""),"Add URL","OK")))</f>
        <v/>
      </c>
      <c r="L232" s="30"/>
    </row>
    <row r="233" customFormat="false" ht="15" hidden="false" customHeight="false" outlineLevel="0" collapsed="false">
      <c r="A233" s="29"/>
      <c r="B233" s="30"/>
      <c r="C233" s="30"/>
      <c r="D233" s="30"/>
      <c r="E233" s="31"/>
      <c r="F233" s="32" t="str">
        <f aca="false">IF(E233="","",LEN(E233))</f>
        <v/>
      </c>
      <c r="G233" s="30"/>
      <c r="H233" s="30"/>
      <c r="I233" s="30"/>
      <c r="J233" s="30"/>
      <c r="K233" s="33" t="str">
        <f aca="false">IF(E233="","",IF(LEN(E233)&gt;80,"Too long",IF(AND(I233="Listed",H233=""),"Add URL","OK")))</f>
        <v/>
      </c>
      <c r="L233" s="30"/>
    </row>
    <row r="234" customFormat="false" ht="15" hidden="false" customHeight="false" outlineLevel="0" collapsed="false">
      <c r="A234" s="29"/>
      <c r="B234" s="30"/>
      <c r="C234" s="30"/>
      <c r="D234" s="30"/>
      <c r="E234" s="31"/>
      <c r="F234" s="32" t="str">
        <f aca="false">IF(E234="","",LEN(E234))</f>
        <v/>
      </c>
      <c r="G234" s="30"/>
      <c r="H234" s="30"/>
      <c r="I234" s="30"/>
      <c r="J234" s="30"/>
      <c r="K234" s="33" t="str">
        <f aca="false">IF(E234="","",IF(LEN(E234)&gt;80,"Too long",IF(AND(I234="Listed",H234=""),"Add URL","OK")))</f>
        <v/>
      </c>
      <c r="L234" s="30"/>
    </row>
    <row r="235" customFormat="false" ht="15" hidden="false" customHeight="false" outlineLevel="0" collapsed="false">
      <c r="A235" s="29"/>
      <c r="B235" s="30"/>
      <c r="C235" s="30"/>
      <c r="D235" s="30"/>
      <c r="E235" s="31"/>
      <c r="F235" s="32" t="str">
        <f aca="false">IF(E235="","",LEN(E235))</f>
        <v/>
      </c>
      <c r="G235" s="30"/>
      <c r="H235" s="30"/>
      <c r="I235" s="30"/>
      <c r="J235" s="30"/>
      <c r="K235" s="33" t="str">
        <f aca="false">IF(E235="","",IF(LEN(E235)&gt;80,"Too long",IF(AND(I235="Listed",H235=""),"Add URL","OK")))</f>
        <v/>
      </c>
      <c r="L235" s="30"/>
    </row>
    <row r="236" customFormat="false" ht="15" hidden="false" customHeight="false" outlineLevel="0" collapsed="false">
      <c r="A236" s="29"/>
      <c r="B236" s="30"/>
      <c r="C236" s="30"/>
      <c r="D236" s="30"/>
      <c r="E236" s="31"/>
      <c r="F236" s="32" t="str">
        <f aca="false">IF(E236="","",LEN(E236))</f>
        <v/>
      </c>
      <c r="G236" s="30"/>
      <c r="H236" s="30"/>
      <c r="I236" s="30"/>
      <c r="J236" s="30"/>
      <c r="K236" s="33" t="str">
        <f aca="false">IF(E236="","",IF(LEN(E236)&gt;80,"Too long",IF(AND(I236="Listed",H236=""),"Add URL","OK")))</f>
        <v/>
      </c>
      <c r="L236" s="30"/>
    </row>
    <row r="237" customFormat="false" ht="15" hidden="false" customHeight="false" outlineLevel="0" collapsed="false">
      <c r="A237" s="29"/>
      <c r="B237" s="30"/>
      <c r="C237" s="30"/>
      <c r="D237" s="30"/>
      <c r="E237" s="31"/>
      <c r="F237" s="32" t="str">
        <f aca="false">IF(E237="","",LEN(E237))</f>
        <v/>
      </c>
      <c r="G237" s="30"/>
      <c r="H237" s="30"/>
      <c r="I237" s="30"/>
      <c r="J237" s="30"/>
      <c r="K237" s="33" t="str">
        <f aca="false">IF(E237="","",IF(LEN(E237)&gt;80,"Too long",IF(AND(I237="Listed",H237=""),"Add URL","OK")))</f>
        <v/>
      </c>
      <c r="L237" s="30"/>
    </row>
    <row r="238" customFormat="false" ht="15" hidden="false" customHeight="false" outlineLevel="0" collapsed="false">
      <c r="A238" s="29"/>
      <c r="B238" s="30"/>
      <c r="C238" s="30"/>
      <c r="D238" s="30"/>
      <c r="E238" s="31"/>
      <c r="F238" s="32" t="str">
        <f aca="false">IF(E238="","",LEN(E238))</f>
        <v/>
      </c>
      <c r="G238" s="30"/>
      <c r="H238" s="30"/>
      <c r="I238" s="30"/>
      <c r="J238" s="30"/>
      <c r="K238" s="33" t="str">
        <f aca="false">IF(E238="","",IF(LEN(E238)&gt;80,"Too long",IF(AND(I238="Listed",H238=""),"Add URL","OK")))</f>
        <v/>
      </c>
      <c r="L238" s="30"/>
    </row>
    <row r="239" customFormat="false" ht="15" hidden="false" customHeight="false" outlineLevel="0" collapsed="false">
      <c r="A239" s="29"/>
      <c r="B239" s="30"/>
      <c r="C239" s="30"/>
      <c r="D239" s="30"/>
      <c r="E239" s="31"/>
      <c r="F239" s="32" t="str">
        <f aca="false">IF(E239="","",LEN(E239))</f>
        <v/>
      </c>
      <c r="G239" s="30"/>
      <c r="H239" s="30"/>
      <c r="I239" s="30"/>
      <c r="J239" s="30"/>
      <c r="K239" s="33" t="str">
        <f aca="false">IF(E239="","",IF(LEN(E239)&gt;80,"Too long",IF(AND(I239="Listed",H239=""),"Add URL","OK")))</f>
        <v/>
      </c>
      <c r="L239" s="30"/>
    </row>
    <row r="240" customFormat="false" ht="15" hidden="false" customHeight="false" outlineLevel="0" collapsed="false">
      <c r="A240" s="29"/>
      <c r="B240" s="30"/>
      <c r="C240" s="30"/>
      <c r="D240" s="30"/>
      <c r="E240" s="31"/>
      <c r="F240" s="32" t="str">
        <f aca="false">IF(E240="","",LEN(E240))</f>
        <v/>
      </c>
      <c r="G240" s="30"/>
      <c r="H240" s="30"/>
      <c r="I240" s="30"/>
      <c r="J240" s="30"/>
      <c r="K240" s="33" t="str">
        <f aca="false">IF(E240="","",IF(LEN(E240)&gt;80,"Too long",IF(AND(I240="Listed",H240=""),"Add URL","OK")))</f>
        <v/>
      </c>
      <c r="L240" s="30"/>
    </row>
    <row r="241" customFormat="false" ht="15" hidden="false" customHeight="false" outlineLevel="0" collapsed="false">
      <c r="A241" s="29"/>
      <c r="B241" s="30"/>
      <c r="C241" s="30"/>
      <c r="D241" s="30"/>
      <c r="E241" s="31"/>
      <c r="F241" s="32" t="str">
        <f aca="false">IF(E241="","",LEN(E241))</f>
        <v/>
      </c>
      <c r="G241" s="30"/>
      <c r="H241" s="30"/>
      <c r="I241" s="30"/>
      <c r="J241" s="30"/>
      <c r="K241" s="33" t="str">
        <f aca="false">IF(E241="","",IF(LEN(E241)&gt;80,"Too long",IF(AND(I241="Listed",H241=""),"Add URL","OK")))</f>
        <v/>
      </c>
      <c r="L241" s="30"/>
    </row>
    <row r="242" customFormat="false" ht="15" hidden="false" customHeight="false" outlineLevel="0" collapsed="false">
      <c r="A242" s="29"/>
      <c r="B242" s="30"/>
      <c r="C242" s="30"/>
      <c r="D242" s="30"/>
      <c r="E242" s="31"/>
      <c r="F242" s="32" t="str">
        <f aca="false">IF(E242="","",LEN(E242))</f>
        <v/>
      </c>
      <c r="G242" s="30"/>
      <c r="H242" s="30"/>
      <c r="I242" s="30"/>
      <c r="J242" s="30"/>
      <c r="K242" s="33" t="str">
        <f aca="false">IF(E242="","",IF(LEN(E242)&gt;80,"Too long",IF(AND(I242="Listed",H242=""),"Add URL","OK")))</f>
        <v/>
      </c>
      <c r="L242" s="30"/>
    </row>
    <row r="243" customFormat="false" ht="15" hidden="false" customHeight="false" outlineLevel="0" collapsed="false">
      <c r="A243" s="29"/>
      <c r="B243" s="30"/>
      <c r="C243" s="30"/>
      <c r="D243" s="30"/>
      <c r="E243" s="31"/>
      <c r="F243" s="32" t="str">
        <f aca="false">IF(E243="","",LEN(E243))</f>
        <v/>
      </c>
      <c r="G243" s="30"/>
      <c r="H243" s="30"/>
      <c r="I243" s="30"/>
      <c r="J243" s="30"/>
      <c r="K243" s="33" t="str">
        <f aca="false">IF(E243="","",IF(LEN(E243)&gt;80,"Too long",IF(AND(I243="Listed",H243=""),"Add URL","OK")))</f>
        <v/>
      </c>
      <c r="L243" s="30"/>
    </row>
    <row r="244" customFormat="false" ht="15" hidden="false" customHeight="false" outlineLevel="0" collapsed="false">
      <c r="A244" s="29"/>
      <c r="B244" s="30"/>
      <c r="C244" s="30"/>
      <c r="D244" s="30"/>
      <c r="E244" s="31"/>
      <c r="F244" s="32" t="str">
        <f aca="false">IF(E244="","",LEN(E244))</f>
        <v/>
      </c>
      <c r="G244" s="30"/>
      <c r="H244" s="30"/>
      <c r="I244" s="30"/>
      <c r="J244" s="30"/>
      <c r="K244" s="33" t="str">
        <f aca="false">IF(E244="","",IF(LEN(E244)&gt;80,"Too long",IF(AND(I244="Listed",H244=""),"Add URL","OK")))</f>
        <v/>
      </c>
      <c r="L244" s="30"/>
    </row>
    <row r="245" customFormat="false" ht="15" hidden="false" customHeight="false" outlineLevel="0" collapsed="false">
      <c r="A245" s="29"/>
      <c r="B245" s="30"/>
      <c r="C245" s="30"/>
      <c r="D245" s="30"/>
      <c r="E245" s="31"/>
      <c r="F245" s="32" t="str">
        <f aca="false">IF(E245="","",LEN(E245))</f>
        <v/>
      </c>
      <c r="G245" s="30"/>
      <c r="H245" s="30"/>
      <c r="I245" s="30"/>
      <c r="J245" s="30"/>
      <c r="K245" s="33" t="str">
        <f aca="false">IF(E245="","",IF(LEN(E245)&gt;80,"Too long",IF(AND(I245="Listed",H245=""),"Add URL","OK")))</f>
        <v/>
      </c>
      <c r="L245" s="30"/>
    </row>
    <row r="246" customFormat="false" ht="15" hidden="false" customHeight="false" outlineLevel="0" collapsed="false">
      <c r="A246" s="29"/>
      <c r="B246" s="30"/>
      <c r="C246" s="30"/>
      <c r="D246" s="30"/>
      <c r="E246" s="31"/>
      <c r="F246" s="32" t="str">
        <f aca="false">IF(E246="","",LEN(E246))</f>
        <v/>
      </c>
      <c r="G246" s="30"/>
      <c r="H246" s="30"/>
      <c r="I246" s="30"/>
      <c r="J246" s="30"/>
      <c r="K246" s="33" t="str">
        <f aca="false">IF(E246="","",IF(LEN(E246)&gt;80,"Too long",IF(AND(I246="Listed",H246=""),"Add URL","OK")))</f>
        <v/>
      </c>
      <c r="L246" s="30"/>
    </row>
    <row r="247" customFormat="false" ht="15" hidden="false" customHeight="false" outlineLevel="0" collapsed="false">
      <c r="A247" s="29"/>
      <c r="B247" s="30"/>
      <c r="C247" s="30"/>
      <c r="D247" s="30"/>
      <c r="E247" s="31"/>
      <c r="F247" s="32" t="str">
        <f aca="false">IF(E247="","",LEN(E247))</f>
        <v/>
      </c>
      <c r="G247" s="30"/>
      <c r="H247" s="30"/>
      <c r="I247" s="30"/>
      <c r="J247" s="30"/>
      <c r="K247" s="33" t="str">
        <f aca="false">IF(E247="","",IF(LEN(E247)&gt;80,"Too long",IF(AND(I247="Listed",H247=""),"Add URL","OK")))</f>
        <v/>
      </c>
      <c r="L247" s="30"/>
    </row>
    <row r="248" customFormat="false" ht="15" hidden="false" customHeight="false" outlineLevel="0" collapsed="false">
      <c r="A248" s="29"/>
      <c r="B248" s="30"/>
      <c r="C248" s="30"/>
      <c r="D248" s="30"/>
      <c r="E248" s="31"/>
      <c r="F248" s="32" t="str">
        <f aca="false">IF(E248="","",LEN(E248))</f>
        <v/>
      </c>
      <c r="G248" s="30"/>
      <c r="H248" s="30"/>
      <c r="I248" s="30"/>
      <c r="J248" s="30"/>
      <c r="K248" s="33" t="str">
        <f aca="false">IF(E248="","",IF(LEN(E248)&gt;80,"Too long",IF(AND(I248="Listed",H248=""),"Add URL","OK")))</f>
        <v/>
      </c>
      <c r="L248" s="30"/>
    </row>
    <row r="249" customFormat="false" ht="15" hidden="false" customHeight="false" outlineLevel="0" collapsed="false">
      <c r="A249" s="29"/>
      <c r="B249" s="30"/>
      <c r="C249" s="30"/>
      <c r="D249" s="30"/>
      <c r="E249" s="31"/>
      <c r="F249" s="32" t="str">
        <f aca="false">IF(E249="","",LEN(E249))</f>
        <v/>
      </c>
      <c r="G249" s="30"/>
      <c r="H249" s="30"/>
      <c r="I249" s="30"/>
      <c r="J249" s="30"/>
      <c r="K249" s="33" t="str">
        <f aca="false">IF(E249="","",IF(LEN(E249)&gt;80,"Too long",IF(AND(I249="Listed",H249=""),"Add URL","OK")))</f>
        <v/>
      </c>
      <c r="L249" s="30"/>
    </row>
    <row r="250" customFormat="false" ht="15" hidden="false" customHeight="false" outlineLevel="0" collapsed="false">
      <c r="A250" s="29"/>
      <c r="B250" s="30"/>
      <c r="C250" s="30"/>
      <c r="D250" s="30"/>
      <c r="E250" s="31"/>
      <c r="F250" s="32" t="str">
        <f aca="false">IF(E250="","",LEN(E250))</f>
        <v/>
      </c>
      <c r="G250" s="30"/>
      <c r="H250" s="30"/>
      <c r="I250" s="30"/>
      <c r="J250" s="30"/>
      <c r="K250" s="33" t="str">
        <f aca="false">IF(E250="","",IF(LEN(E250)&gt;80,"Too long",IF(AND(I250="Listed",H250=""),"Add URL","OK")))</f>
        <v/>
      </c>
      <c r="L250" s="30"/>
    </row>
    <row r="251" customFormat="false" ht="15" hidden="false" customHeight="false" outlineLevel="0" collapsed="false">
      <c r="A251" s="29"/>
      <c r="B251" s="30"/>
      <c r="C251" s="30"/>
      <c r="D251" s="30"/>
      <c r="E251" s="31"/>
      <c r="F251" s="32" t="str">
        <f aca="false">IF(E251="","",LEN(E251))</f>
        <v/>
      </c>
      <c r="G251" s="30"/>
      <c r="H251" s="30"/>
      <c r="I251" s="30"/>
      <c r="J251" s="30"/>
      <c r="K251" s="33" t="str">
        <f aca="false">IF(E251="","",IF(LEN(E251)&gt;80,"Too long",IF(AND(I251="Listed",H251=""),"Add URL","OK")))</f>
        <v/>
      </c>
      <c r="L251" s="30"/>
    </row>
    <row r="252" customFormat="false" ht="15" hidden="false" customHeight="false" outlineLevel="0" collapsed="false">
      <c r="A252" s="29"/>
      <c r="B252" s="30"/>
      <c r="C252" s="30"/>
      <c r="D252" s="30"/>
      <c r="E252" s="31"/>
      <c r="F252" s="32" t="str">
        <f aca="false">IF(E252="","",LEN(E252))</f>
        <v/>
      </c>
      <c r="G252" s="30"/>
      <c r="H252" s="30"/>
      <c r="I252" s="30"/>
      <c r="J252" s="30"/>
      <c r="K252" s="33" t="str">
        <f aca="false">IF(E252="","",IF(LEN(E252)&gt;80,"Too long",IF(AND(I252="Listed",H252=""),"Add URL","OK")))</f>
        <v/>
      </c>
      <c r="L252" s="30"/>
    </row>
    <row r="253" customFormat="false" ht="15" hidden="false" customHeight="false" outlineLevel="0" collapsed="false">
      <c r="A253" s="29"/>
      <c r="B253" s="30"/>
      <c r="C253" s="30"/>
      <c r="D253" s="30"/>
      <c r="E253" s="31"/>
      <c r="F253" s="32" t="str">
        <f aca="false">IF(E253="","",LEN(E253))</f>
        <v/>
      </c>
      <c r="G253" s="30"/>
      <c r="H253" s="30"/>
      <c r="I253" s="30"/>
      <c r="J253" s="30"/>
      <c r="K253" s="33" t="str">
        <f aca="false">IF(E253="","",IF(LEN(E253)&gt;80,"Too long",IF(AND(I253="Listed",H253=""),"Add URL","OK")))</f>
        <v/>
      </c>
      <c r="L253" s="30"/>
    </row>
    <row r="254" customFormat="false" ht="15" hidden="false" customHeight="false" outlineLevel="0" collapsed="false">
      <c r="A254" s="29"/>
      <c r="B254" s="30"/>
      <c r="C254" s="30"/>
      <c r="D254" s="30"/>
      <c r="E254" s="31"/>
      <c r="F254" s="32" t="str">
        <f aca="false">IF(E254="","",LEN(E254))</f>
        <v/>
      </c>
      <c r="G254" s="30"/>
      <c r="H254" s="30"/>
      <c r="I254" s="30"/>
      <c r="J254" s="30"/>
      <c r="K254" s="33" t="str">
        <f aca="false">IF(E254="","",IF(LEN(E254)&gt;80,"Too long",IF(AND(I254="Listed",H254=""),"Add URL","OK")))</f>
        <v/>
      </c>
      <c r="L254" s="30"/>
    </row>
    <row r="255" customFormat="false" ht="15" hidden="false" customHeight="false" outlineLevel="0" collapsed="false">
      <c r="A255" s="29"/>
      <c r="B255" s="30"/>
      <c r="C255" s="30"/>
      <c r="D255" s="30"/>
      <c r="E255" s="31"/>
      <c r="F255" s="32" t="str">
        <f aca="false">IF(E255="","",LEN(E255))</f>
        <v/>
      </c>
      <c r="G255" s="30"/>
      <c r="H255" s="30"/>
      <c r="I255" s="30"/>
      <c r="J255" s="30"/>
      <c r="K255" s="33" t="str">
        <f aca="false">IF(E255="","",IF(LEN(E255)&gt;80,"Too long",IF(AND(I255="Listed",H255=""),"Add URL","OK")))</f>
        <v/>
      </c>
      <c r="L255" s="30"/>
    </row>
    <row r="256" customFormat="false" ht="15" hidden="false" customHeight="false" outlineLevel="0" collapsed="false">
      <c r="A256" s="29"/>
      <c r="B256" s="30"/>
      <c r="C256" s="30"/>
      <c r="D256" s="30"/>
      <c r="E256" s="31"/>
      <c r="F256" s="32" t="str">
        <f aca="false">IF(E256="","",LEN(E256))</f>
        <v/>
      </c>
      <c r="G256" s="30"/>
      <c r="H256" s="30"/>
      <c r="I256" s="30"/>
      <c r="J256" s="30"/>
      <c r="K256" s="33" t="str">
        <f aca="false">IF(E256="","",IF(LEN(E256)&gt;80,"Too long",IF(AND(I256="Listed",H256=""),"Add URL","OK")))</f>
        <v/>
      </c>
      <c r="L256" s="30"/>
    </row>
    <row r="257" customFormat="false" ht="15" hidden="false" customHeight="false" outlineLevel="0" collapsed="false">
      <c r="A257" s="29"/>
      <c r="B257" s="30"/>
      <c r="C257" s="30"/>
      <c r="D257" s="30"/>
      <c r="E257" s="31"/>
      <c r="F257" s="32" t="str">
        <f aca="false">IF(E257="","",LEN(E257))</f>
        <v/>
      </c>
      <c r="G257" s="30"/>
      <c r="H257" s="30"/>
      <c r="I257" s="30"/>
      <c r="J257" s="30"/>
      <c r="K257" s="33" t="str">
        <f aca="false">IF(E257="","",IF(LEN(E257)&gt;80,"Too long",IF(AND(I257="Listed",H257=""),"Add URL","OK")))</f>
        <v/>
      </c>
      <c r="L257" s="30"/>
    </row>
    <row r="258" customFormat="false" ht="15" hidden="false" customHeight="false" outlineLevel="0" collapsed="false">
      <c r="A258" s="29"/>
      <c r="B258" s="30"/>
      <c r="C258" s="30"/>
      <c r="D258" s="30"/>
      <c r="E258" s="31"/>
      <c r="F258" s="32" t="str">
        <f aca="false">IF(E258="","",LEN(E258))</f>
        <v/>
      </c>
      <c r="G258" s="30"/>
      <c r="H258" s="30"/>
      <c r="I258" s="30"/>
      <c r="J258" s="30"/>
      <c r="K258" s="33" t="str">
        <f aca="false">IF(E258="","",IF(LEN(E258)&gt;80,"Too long",IF(AND(I258="Listed",H258=""),"Add URL","OK")))</f>
        <v/>
      </c>
      <c r="L258" s="30"/>
    </row>
    <row r="259" customFormat="false" ht="15" hidden="false" customHeight="false" outlineLevel="0" collapsed="false">
      <c r="A259" s="29"/>
      <c r="B259" s="30"/>
      <c r="C259" s="30"/>
      <c r="D259" s="30"/>
      <c r="E259" s="31"/>
      <c r="F259" s="32" t="str">
        <f aca="false">IF(E259="","",LEN(E259))</f>
        <v/>
      </c>
      <c r="G259" s="30"/>
      <c r="H259" s="30"/>
      <c r="I259" s="30"/>
      <c r="J259" s="30"/>
      <c r="K259" s="33" t="str">
        <f aca="false">IF(E259="","",IF(LEN(E259)&gt;80,"Too long",IF(AND(I259="Listed",H259=""),"Add URL","OK")))</f>
        <v/>
      </c>
      <c r="L259" s="30"/>
    </row>
    <row r="260" customFormat="false" ht="15" hidden="false" customHeight="false" outlineLevel="0" collapsed="false">
      <c r="A260" s="29"/>
      <c r="B260" s="30"/>
      <c r="C260" s="30"/>
      <c r="D260" s="30"/>
      <c r="E260" s="31"/>
      <c r="F260" s="32" t="str">
        <f aca="false">IF(E260="","",LEN(E260))</f>
        <v/>
      </c>
      <c r="G260" s="30"/>
      <c r="H260" s="30"/>
      <c r="I260" s="30"/>
      <c r="J260" s="30"/>
      <c r="K260" s="33" t="str">
        <f aca="false">IF(E260="","",IF(LEN(E260)&gt;80,"Too long",IF(AND(I260="Listed",H260=""),"Add URL","OK")))</f>
        <v/>
      </c>
      <c r="L260" s="30"/>
    </row>
    <row r="261" customFormat="false" ht="15" hidden="false" customHeight="false" outlineLevel="0" collapsed="false">
      <c r="A261" s="29"/>
      <c r="B261" s="30"/>
      <c r="C261" s="30"/>
      <c r="D261" s="30"/>
      <c r="E261" s="31"/>
      <c r="F261" s="32" t="str">
        <f aca="false">IF(E261="","",LEN(E261))</f>
        <v/>
      </c>
      <c r="G261" s="30"/>
      <c r="H261" s="30"/>
      <c r="I261" s="30"/>
      <c r="J261" s="30"/>
      <c r="K261" s="33" t="str">
        <f aca="false">IF(E261="","",IF(LEN(E261)&gt;80,"Too long",IF(AND(I261="Listed",H261=""),"Add URL","OK")))</f>
        <v/>
      </c>
      <c r="L261" s="30"/>
    </row>
    <row r="262" customFormat="false" ht="15" hidden="false" customHeight="false" outlineLevel="0" collapsed="false">
      <c r="A262" s="29"/>
      <c r="B262" s="30"/>
      <c r="C262" s="30"/>
      <c r="D262" s="30"/>
      <c r="E262" s="31"/>
      <c r="F262" s="32" t="str">
        <f aca="false">IF(E262="","",LEN(E262))</f>
        <v/>
      </c>
      <c r="G262" s="30"/>
      <c r="H262" s="30"/>
      <c r="I262" s="30"/>
      <c r="J262" s="30"/>
      <c r="K262" s="33" t="str">
        <f aca="false">IF(E262="","",IF(LEN(E262)&gt;80,"Too long",IF(AND(I262="Listed",H262=""),"Add URL","OK")))</f>
        <v/>
      </c>
      <c r="L262" s="30"/>
    </row>
    <row r="263" customFormat="false" ht="15" hidden="false" customHeight="false" outlineLevel="0" collapsed="false">
      <c r="A263" s="29"/>
      <c r="B263" s="30"/>
      <c r="C263" s="30"/>
      <c r="D263" s="30"/>
      <c r="E263" s="31"/>
      <c r="F263" s="32" t="str">
        <f aca="false">IF(E263="","",LEN(E263))</f>
        <v/>
      </c>
      <c r="G263" s="30"/>
      <c r="H263" s="30"/>
      <c r="I263" s="30"/>
      <c r="J263" s="30"/>
      <c r="K263" s="33" t="str">
        <f aca="false">IF(E263="","",IF(LEN(E263)&gt;80,"Too long",IF(AND(I263="Listed",H263=""),"Add URL","OK")))</f>
        <v/>
      </c>
      <c r="L263" s="30"/>
    </row>
    <row r="264" customFormat="false" ht="15" hidden="false" customHeight="false" outlineLevel="0" collapsed="false">
      <c r="A264" s="29"/>
      <c r="B264" s="30"/>
      <c r="C264" s="30"/>
      <c r="D264" s="30"/>
      <c r="E264" s="31"/>
      <c r="F264" s="32" t="str">
        <f aca="false">IF(E264="","",LEN(E264))</f>
        <v/>
      </c>
      <c r="G264" s="30"/>
      <c r="H264" s="30"/>
      <c r="I264" s="30"/>
      <c r="J264" s="30"/>
      <c r="K264" s="33" t="str">
        <f aca="false">IF(E264="","",IF(LEN(E264)&gt;80,"Too long",IF(AND(I264="Listed",H264=""),"Add URL","OK")))</f>
        <v/>
      </c>
      <c r="L264" s="30"/>
    </row>
    <row r="265" customFormat="false" ht="15" hidden="false" customHeight="false" outlineLevel="0" collapsed="false">
      <c r="A265" s="29"/>
      <c r="B265" s="30"/>
      <c r="C265" s="30"/>
      <c r="D265" s="30"/>
      <c r="E265" s="31"/>
      <c r="F265" s="32" t="str">
        <f aca="false">IF(E265="","",LEN(E265))</f>
        <v/>
      </c>
      <c r="G265" s="30"/>
      <c r="H265" s="30"/>
      <c r="I265" s="30"/>
      <c r="J265" s="30"/>
      <c r="K265" s="33" t="str">
        <f aca="false">IF(E265="","",IF(LEN(E265)&gt;80,"Too long",IF(AND(I265="Listed",H265=""),"Add URL","OK")))</f>
        <v/>
      </c>
      <c r="L265" s="30"/>
    </row>
    <row r="266" customFormat="false" ht="15" hidden="false" customHeight="false" outlineLevel="0" collapsed="false">
      <c r="A266" s="29"/>
      <c r="B266" s="30"/>
      <c r="C266" s="30"/>
      <c r="D266" s="30"/>
      <c r="E266" s="31"/>
      <c r="F266" s="32" t="str">
        <f aca="false">IF(E266="","",LEN(E266))</f>
        <v/>
      </c>
      <c r="G266" s="30"/>
      <c r="H266" s="30"/>
      <c r="I266" s="30"/>
      <c r="J266" s="30"/>
      <c r="K266" s="33" t="str">
        <f aca="false">IF(E266="","",IF(LEN(E266)&gt;80,"Too long",IF(AND(I266="Listed",H266=""),"Add URL","OK")))</f>
        <v/>
      </c>
      <c r="L266" s="30"/>
    </row>
    <row r="267" customFormat="false" ht="15" hidden="false" customHeight="false" outlineLevel="0" collapsed="false">
      <c r="A267" s="29"/>
      <c r="B267" s="30"/>
      <c r="C267" s="30"/>
      <c r="D267" s="30"/>
      <c r="E267" s="31"/>
      <c r="F267" s="32" t="str">
        <f aca="false">IF(E267="","",LEN(E267))</f>
        <v/>
      </c>
      <c r="G267" s="30"/>
      <c r="H267" s="30"/>
      <c r="I267" s="30"/>
      <c r="J267" s="30"/>
      <c r="K267" s="33" t="str">
        <f aca="false">IF(E267="","",IF(LEN(E267)&gt;80,"Too long",IF(AND(I267="Listed",H267=""),"Add URL","OK")))</f>
        <v/>
      </c>
      <c r="L267" s="30"/>
    </row>
    <row r="268" customFormat="false" ht="15" hidden="false" customHeight="false" outlineLevel="0" collapsed="false">
      <c r="A268" s="29"/>
      <c r="B268" s="30"/>
      <c r="C268" s="30"/>
      <c r="D268" s="30"/>
      <c r="E268" s="31"/>
      <c r="F268" s="32" t="str">
        <f aca="false">IF(E268="","",LEN(E268))</f>
        <v/>
      </c>
      <c r="G268" s="30"/>
      <c r="H268" s="30"/>
      <c r="I268" s="30"/>
      <c r="J268" s="30"/>
      <c r="K268" s="33" t="str">
        <f aca="false">IF(E268="","",IF(LEN(E268)&gt;80,"Too long",IF(AND(I268="Listed",H268=""),"Add URL","OK")))</f>
        <v/>
      </c>
      <c r="L268" s="30"/>
    </row>
    <row r="269" customFormat="false" ht="15" hidden="false" customHeight="false" outlineLevel="0" collapsed="false">
      <c r="A269" s="29"/>
      <c r="B269" s="30"/>
      <c r="C269" s="30"/>
      <c r="D269" s="30"/>
      <c r="E269" s="31"/>
      <c r="F269" s="32" t="str">
        <f aca="false">IF(E269="","",LEN(E269))</f>
        <v/>
      </c>
      <c r="G269" s="30"/>
      <c r="H269" s="30"/>
      <c r="I269" s="30"/>
      <c r="J269" s="30"/>
      <c r="K269" s="33" t="str">
        <f aca="false">IF(E269="","",IF(LEN(E269)&gt;80,"Too long",IF(AND(I269="Listed",H269=""),"Add URL","OK")))</f>
        <v/>
      </c>
      <c r="L269" s="30"/>
    </row>
    <row r="270" customFormat="false" ht="15" hidden="false" customHeight="false" outlineLevel="0" collapsed="false">
      <c r="A270" s="29"/>
      <c r="B270" s="30"/>
      <c r="C270" s="30"/>
      <c r="D270" s="30"/>
      <c r="E270" s="31"/>
      <c r="F270" s="32" t="str">
        <f aca="false">IF(E270="","",LEN(E270))</f>
        <v/>
      </c>
      <c r="G270" s="30"/>
      <c r="H270" s="30"/>
      <c r="I270" s="30"/>
      <c r="J270" s="30"/>
      <c r="K270" s="33" t="str">
        <f aca="false">IF(E270="","",IF(LEN(E270)&gt;80,"Too long",IF(AND(I270="Listed",H270=""),"Add URL","OK")))</f>
        <v/>
      </c>
      <c r="L270" s="30"/>
    </row>
    <row r="271" customFormat="false" ht="15" hidden="false" customHeight="false" outlineLevel="0" collapsed="false">
      <c r="A271" s="29"/>
      <c r="B271" s="30"/>
      <c r="C271" s="30"/>
      <c r="D271" s="30"/>
      <c r="E271" s="31"/>
      <c r="F271" s="32" t="str">
        <f aca="false">IF(E271="","",LEN(E271))</f>
        <v/>
      </c>
      <c r="G271" s="30"/>
      <c r="H271" s="30"/>
      <c r="I271" s="30"/>
      <c r="J271" s="30"/>
      <c r="K271" s="33" t="str">
        <f aca="false">IF(E271="","",IF(LEN(E271)&gt;80,"Too long",IF(AND(I271="Listed",H271=""),"Add URL","OK")))</f>
        <v/>
      </c>
      <c r="L271" s="30"/>
    </row>
    <row r="272" customFormat="false" ht="15" hidden="false" customHeight="false" outlineLevel="0" collapsed="false">
      <c r="A272" s="29"/>
      <c r="B272" s="30"/>
      <c r="C272" s="30"/>
      <c r="D272" s="30"/>
      <c r="E272" s="31"/>
      <c r="F272" s="32" t="str">
        <f aca="false">IF(E272="","",LEN(E272))</f>
        <v/>
      </c>
      <c r="G272" s="30"/>
      <c r="H272" s="30"/>
      <c r="I272" s="30"/>
      <c r="J272" s="30"/>
      <c r="K272" s="33" t="str">
        <f aca="false">IF(E272="","",IF(LEN(E272)&gt;80,"Too long",IF(AND(I272="Listed",H272=""),"Add URL","OK")))</f>
        <v/>
      </c>
      <c r="L272" s="30"/>
    </row>
    <row r="273" customFormat="false" ht="15" hidden="false" customHeight="false" outlineLevel="0" collapsed="false">
      <c r="A273" s="29"/>
      <c r="B273" s="30"/>
      <c r="C273" s="30"/>
      <c r="D273" s="30"/>
      <c r="E273" s="31"/>
      <c r="F273" s="32" t="str">
        <f aca="false">IF(E273="","",LEN(E273))</f>
        <v/>
      </c>
      <c r="G273" s="30"/>
      <c r="H273" s="30"/>
      <c r="I273" s="30"/>
      <c r="J273" s="30"/>
      <c r="K273" s="33" t="str">
        <f aca="false">IF(E273="","",IF(LEN(E273)&gt;80,"Too long",IF(AND(I273="Listed",H273=""),"Add URL","OK")))</f>
        <v/>
      </c>
      <c r="L273" s="30"/>
    </row>
    <row r="274" customFormat="false" ht="15" hidden="false" customHeight="false" outlineLevel="0" collapsed="false">
      <c r="A274" s="29"/>
      <c r="B274" s="30"/>
      <c r="C274" s="30"/>
      <c r="D274" s="30"/>
      <c r="E274" s="31"/>
      <c r="F274" s="32" t="str">
        <f aca="false">IF(E274="","",LEN(E274))</f>
        <v/>
      </c>
      <c r="G274" s="30"/>
      <c r="H274" s="30"/>
      <c r="I274" s="30"/>
      <c r="J274" s="30"/>
      <c r="K274" s="33" t="str">
        <f aca="false">IF(E274="","",IF(LEN(E274)&gt;80,"Too long",IF(AND(I274="Listed",H274=""),"Add URL","OK")))</f>
        <v/>
      </c>
      <c r="L274" s="30"/>
    </row>
    <row r="275" customFormat="false" ht="15" hidden="false" customHeight="false" outlineLevel="0" collapsed="false">
      <c r="A275" s="29"/>
      <c r="B275" s="30"/>
      <c r="C275" s="30"/>
      <c r="D275" s="30"/>
      <c r="E275" s="31"/>
      <c r="F275" s="32" t="str">
        <f aca="false">IF(E275="","",LEN(E275))</f>
        <v/>
      </c>
      <c r="G275" s="30"/>
      <c r="H275" s="30"/>
      <c r="I275" s="30"/>
      <c r="J275" s="30"/>
      <c r="K275" s="33" t="str">
        <f aca="false">IF(E275="","",IF(LEN(E275)&gt;80,"Too long",IF(AND(I275="Listed",H275=""),"Add URL","OK")))</f>
        <v/>
      </c>
      <c r="L275" s="30"/>
    </row>
    <row r="276" customFormat="false" ht="15" hidden="false" customHeight="false" outlineLevel="0" collapsed="false">
      <c r="A276" s="29"/>
      <c r="B276" s="30"/>
      <c r="C276" s="30"/>
      <c r="D276" s="30"/>
      <c r="E276" s="31"/>
      <c r="F276" s="32" t="str">
        <f aca="false">IF(E276="","",LEN(E276))</f>
        <v/>
      </c>
      <c r="G276" s="30"/>
      <c r="H276" s="30"/>
      <c r="I276" s="30"/>
      <c r="J276" s="30"/>
      <c r="K276" s="33" t="str">
        <f aca="false">IF(E276="","",IF(LEN(E276)&gt;80,"Too long",IF(AND(I276="Listed",H276=""),"Add URL","OK")))</f>
        <v/>
      </c>
      <c r="L276" s="30"/>
    </row>
    <row r="277" customFormat="false" ht="15" hidden="false" customHeight="false" outlineLevel="0" collapsed="false">
      <c r="A277" s="29"/>
      <c r="B277" s="30"/>
      <c r="C277" s="30"/>
      <c r="D277" s="30"/>
      <c r="E277" s="31"/>
      <c r="F277" s="32" t="str">
        <f aca="false">IF(E277="","",LEN(E277))</f>
        <v/>
      </c>
      <c r="G277" s="30"/>
      <c r="H277" s="30"/>
      <c r="I277" s="30"/>
      <c r="J277" s="30"/>
      <c r="K277" s="33" t="str">
        <f aca="false">IF(E277="","",IF(LEN(E277)&gt;80,"Too long",IF(AND(I277="Listed",H277=""),"Add URL","OK")))</f>
        <v/>
      </c>
      <c r="L277" s="30"/>
    </row>
    <row r="278" customFormat="false" ht="15" hidden="false" customHeight="false" outlineLevel="0" collapsed="false">
      <c r="A278" s="29"/>
      <c r="B278" s="30"/>
      <c r="C278" s="30"/>
      <c r="D278" s="30"/>
      <c r="E278" s="31"/>
      <c r="F278" s="32" t="str">
        <f aca="false">IF(E278="","",LEN(E278))</f>
        <v/>
      </c>
      <c r="G278" s="30"/>
      <c r="H278" s="30"/>
      <c r="I278" s="30"/>
      <c r="J278" s="30"/>
      <c r="K278" s="33" t="str">
        <f aca="false">IF(E278="","",IF(LEN(E278)&gt;80,"Too long",IF(AND(I278="Listed",H278=""),"Add URL","OK")))</f>
        <v/>
      </c>
      <c r="L278" s="30"/>
    </row>
    <row r="279" customFormat="false" ht="15" hidden="false" customHeight="false" outlineLevel="0" collapsed="false">
      <c r="A279" s="29"/>
      <c r="B279" s="30"/>
      <c r="C279" s="30"/>
      <c r="D279" s="30"/>
      <c r="E279" s="31"/>
      <c r="F279" s="32" t="str">
        <f aca="false">IF(E279="","",LEN(E279))</f>
        <v/>
      </c>
      <c r="G279" s="30"/>
      <c r="H279" s="30"/>
      <c r="I279" s="30"/>
      <c r="J279" s="30"/>
      <c r="K279" s="33" t="str">
        <f aca="false">IF(E279="","",IF(LEN(E279)&gt;80,"Too long",IF(AND(I279="Listed",H279=""),"Add URL","OK")))</f>
        <v/>
      </c>
      <c r="L279" s="30"/>
    </row>
    <row r="280" customFormat="false" ht="15" hidden="false" customHeight="false" outlineLevel="0" collapsed="false">
      <c r="A280" s="29"/>
      <c r="B280" s="30"/>
      <c r="C280" s="30"/>
      <c r="D280" s="30"/>
      <c r="E280" s="31"/>
      <c r="F280" s="32" t="str">
        <f aca="false">IF(E280="","",LEN(E280))</f>
        <v/>
      </c>
      <c r="G280" s="30"/>
      <c r="H280" s="30"/>
      <c r="I280" s="30"/>
      <c r="J280" s="30"/>
      <c r="K280" s="33" t="str">
        <f aca="false">IF(E280="","",IF(LEN(E280)&gt;80,"Too long",IF(AND(I280="Listed",H280=""),"Add URL","OK")))</f>
        <v/>
      </c>
      <c r="L280" s="30"/>
    </row>
    <row r="281" customFormat="false" ht="15" hidden="false" customHeight="false" outlineLevel="0" collapsed="false">
      <c r="A281" s="29"/>
      <c r="B281" s="30"/>
      <c r="C281" s="30"/>
      <c r="D281" s="30"/>
      <c r="E281" s="31"/>
      <c r="F281" s="32" t="str">
        <f aca="false">IF(E281="","",LEN(E281))</f>
        <v/>
      </c>
      <c r="G281" s="30"/>
      <c r="H281" s="30"/>
      <c r="I281" s="30"/>
      <c r="J281" s="30"/>
      <c r="K281" s="33" t="str">
        <f aca="false">IF(E281="","",IF(LEN(E281)&gt;80,"Too long",IF(AND(I281="Listed",H281=""),"Add URL","OK")))</f>
        <v/>
      </c>
      <c r="L281" s="30"/>
    </row>
    <row r="282" customFormat="false" ht="15" hidden="false" customHeight="false" outlineLevel="0" collapsed="false">
      <c r="A282" s="29"/>
      <c r="B282" s="30"/>
      <c r="C282" s="30"/>
      <c r="D282" s="30"/>
      <c r="E282" s="31"/>
      <c r="F282" s="32" t="str">
        <f aca="false">IF(E282="","",LEN(E282))</f>
        <v/>
      </c>
      <c r="G282" s="30"/>
      <c r="H282" s="30"/>
      <c r="I282" s="30"/>
      <c r="J282" s="30"/>
      <c r="K282" s="33" t="str">
        <f aca="false">IF(E282="","",IF(LEN(E282)&gt;80,"Too long",IF(AND(I282="Listed",H282=""),"Add URL","OK")))</f>
        <v/>
      </c>
      <c r="L282" s="30"/>
    </row>
    <row r="283" customFormat="false" ht="15" hidden="false" customHeight="false" outlineLevel="0" collapsed="false">
      <c r="A283" s="29"/>
      <c r="B283" s="30"/>
      <c r="C283" s="30"/>
      <c r="D283" s="30"/>
      <c r="E283" s="31"/>
      <c r="F283" s="32" t="str">
        <f aca="false">IF(E283="","",LEN(E283))</f>
        <v/>
      </c>
      <c r="G283" s="30"/>
      <c r="H283" s="30"/>
      <c r="I283" s="30"/>
      <c r="J283" s="30"/>
      <c r="K283" s="33" t="str">
        <f aca="false">IF(E283="","",IF(LEN(E283)&gt;80,"Too long",IF(AND(I283="Listed",H283=""),"Add URL","OK")))</f>
        <v/>
      </c>
      <c r="L283" s="30"/>
    </row>
    <row r="284" customFormat="false" ht="15" hidden="false" customHeight="false" outlineLevel="0" collapsed="false">
      <c r="A284" s="29"/>
      <c r="B284" s="30"/>
      <c r="C284" s="30"/>
      <c r="D284" s="30"/>
      <c r="E284" s="31"/>
      <c r="F284" s="32" t="str">
        <f aca="false">IF(E284="","",LEN(E284))</f>
        <v/>
      </c>
      <c r="G284" s="30"/>
      <c r="H284" s="30"/>
      <c r="I284" s="30"/>
      <c r="J284" s="30"/>
      <c r="K284" s="33" t="str">
        <f aca="false">IF(E284="","",IF(LEN(E284)&gt;80,"Too long",IF(AND(I284="Listed",H284=""),"Add URL","OK")))</f>
        <v/>
      </c>
      <c r="L284" s="30"/>
    </row>
    <row r="285" customFormat="false" ht="15" hidden="false" customHeight="false" outlineLevel="0" collapsed="false">
      <c r="A285" s="29"/>
      <c r="B285" s="30"/>
      <c r="C285" s="30"/>
      <c r="D285" s="30"/>
      <c r="E285" s="31"/>
      <c r="F285" s="32" t="str">
        <f aca="false">IF(E285="","",LEN(E285))</f>
        <v/>
      </c>
      <c r="G285" s="30"/>
      <c r="H285" s="30"/>
      <c r="I285" s="30"/>
      <c r="J285" s="30"/>
      <c r="K285" s="33" t="str">
        <f aca="false">IF(E285="","",IF(LEN(E285)&gt;80,"Too long",IF(AND(I285="Listed",H285=""),"Add URL","OK")))</f>
        <v/>
      </c>
      <c r="L285" s="30"/>
    </row>
    <row r="286" customFormat="false" ht="15" hidden="false" customHeight="false" outlineLevel="0" collapsed="false">
      <c r="A286" s="29"/>
      <c r="B286" s="30"/>
      <c r="C286" s="30"/>
      <c r="D286" s="30"/>
      <c r="E286" s="31"/>
      <c r="F286" s="32" t="str">
        <f aca="false">IF(E286="","",LEN(E286))</f>
        <v/>
      </c>
      <c r="G286" s="30"/>
      <c r="H286" s="30"/>
      <c r="I286" s="30"/>
      <c r="J286" s="30"/>
      <c r="K286" s="33" t="str">
        <f aca="false">IF(E286="","",IF(LEN(E286)&gt;80,"Too long",IF(AND(I286="Listed",H286=""),"Add URL","OK")))</f>
        <v/>
      </c>
      <c r="L286" s="30"/>
    </row>
    <row r="287" customFormat="false" ht="15" hidden="false" customHeight="false" outlineLevel="0" collapsed="false">
      <c r="A287" s="29"/>
      <c r="B287" s="30"/>
      <c r="C287" s="30"/>
      <c r="D287" s="30"/>
      <c r="E287" s="31"/>
      <c r="F287" s="32" t="str">
        <f aca="false">IF(E287="","",LEN(E287))</f>
        <v/>
      </c>
      <c r="G287" s="30"/>
      <c r="H287" s="30"/>
      <c r="I287" s="30"/>
      <c r="J287" s="30"/>
      <c r="K287" s="33" t="str">
        <f aca="false">IF(E287="","",IF(LEN(E287)&gt;80,"Too long",IF(AND(I287="Listed",H287=""),"Add URL","OK")))</f>
        <v/>
      </c>
      <c r="L287" s="30"/>
    </row>
    <row r="288" customFormat="false" ht="15" hidden="false" customHeight="false" outlineLevel="0" collapsed="false">
      <c r="A288" s="29"/>
      <c r="B288" s="30"/>
      <c r="C288" s="30"/>
      <c r="D288" s="30"/>
      <c r="E288" s="31"/>
      <c r="F288" s="32" t="str">
        <f aca="false">IF(E288="","",LEN(E288))</f>
        <v/>
      </c>
      <c r="G288" s="30"/>
      <c r="H288" s="30"/>
      <c r="I288" s="30"/>
      <c r="J288" s="30"/>
      <c r="K288" s="33" t="str">
        <f aca="false">IF(E288="","",IF(LEN(E288)&gt;80,"Too long",IF(AND(I288="Listed",H288=""),"Add URL","OK")))</f>
        <v/>
      </c>
      <c r="L288" s="30"/>
    </row>
    <row r="289" customFormat="false" ht="15" hidden="false" customHeight="false" outlineLevel="0" collapsed="false">
      <c r="A289" s="29"/>
      <c r="B289" s="30"/>
      <c r="C289" s="30"/>
      <c r="D289" s="30"/>
      <c r="E289" s="31"/>
      <c r="F289" s="32" t="str">
        <f aca="false">IF(E289="","",LEN(E289))</f>
        <v/>
      </c>
      <c r="G289" s="30"/>
      <c r="H289" s="30"/>
      <c r="I289" s="30"/>
      <c r="J289" s="30"/>
      <c r="K289" s="33" t="str">
        <f aca="false">IF(E289="","",IF(LEN(E289)&gt;80,"Too long",IF(AND(I289="Listed",H289=""),"Add URL","OK")))</f>
        <v/>
      </c>
      <c r="L289" s="30"/>
    </row>
    <row r="290" customFormat="false" ht="15" hidden="false" customHeight="false" outlineLevel="0" collapsed="false">
      <c r="A290" s="29"/>
      <c r="B290" s="30"/>
      <c r="C290" s="30"/>
      <c r="D290" s="30"/>
      <c r="E290" s="31"/>
      <c r="F290" s="32" t="str">
        <f aca="false">IF(E290="","",LEN(E290))</f>
        <v/>
      </c>
      <c r="G290" s="30"/>
      <c r="H290" s="30"/>
      <c r="I290" s="30"/>
      <c r="J290" s="30"/>
      <c r="K290" s="33" t="str">
        <f aca="false">IF(E290="","",IF(LEN(E290)&gt;80,"Too long",IF(AND(I290="Listed",H290=""),"Add URL","OK")))</f>
        <v/>
      </c>
      <c r="L290" s="30"/>
    </row>
    <row r="291" customFormat="false" ht="15" hidden="false" customHeight="false" outlineLevel="0" collapsed="false">
      <c r="A291" s="29"/>
      <c r="B291" s="30"/>
      <c r="C291" s="30"/>
      <c r="D291" s="30"/>
      <c r="E291" s="31"/>
      <c r="F291" s="32" t="str">
        <f aca="false">IF(E291="","",LEN(E291))</f>
        <v/>
      </c>
      <c r="G291" s="30"/>
      <c r="H291" s="30"/>
      <c r="I291" s="30"/>
      <c r="J291" s="30"/>
      <c r="K291" s="33" t="str">
        <f aca="false">IF(E291="","",IF(LEN(E291)&gt;80,"Too long",IF(AND(I291="Listed",H291=""),"Add URL","OK")))</f>
        <v/>
      </c>
      <c r="L291" s="30"/>
    </row>
    <row r="292" customFormat="false" ht="15" hidden="false" customHeight="false" outlineLevel="0" collapsed="false">
      <c r="A292" s="29"/>
      <c r="B292" s="30"/>
      <c r="C292" s="30"/>
      <c r="D292" s="30"/>
      <c r="E292" s="31"/>
      <c r="F292" s="32" t="str">
        <f aca="false">IF(E292="","",LEN(E292))</f>
        <v/>
      </c>
      <c r="G292" s="30"/>
      <c r="H292" s="30"/>
      <c r="I292" s="30"/>
      <c r="J292" s="30"/>
      <c r="K292" s="33" t="str">
        <f aca="false">IF(E292="","",IF(LEN(E292)&gt;80,"Too long",IF(AND(I292="Listed",H292=""),"Add URL","OK")))</f>
        <v/>
      </c>
      <c r="L292" s="30"/>
    </row>
    <row r="293" customFormat="false" ht="15" hidden="false" customHeight="false" outlineLevel="0" collapsed="false">
      <c r="A293" s="29"/>
      <c r="B293" s="30"/>
      <c r="C293" s="30"/>
      <c r="D293" s="30"/>
      <c r="E293" s="31"/>
      <c r="F293" s="32" t="str">
        <f aca="false">IF(E293="","",LEN(E293))</f>
        <v/>
      </c>
      <c r="G293" s="30"/>
      <c r="H293" s="30"/>
      <c r="I293" s="30"/>
      <c r="J293" s="30"/>
      <c r="K293" s="33" t="str">
        <f aca="false">IF(E293="","",IF(LEN(E293)&gt;80,"Too long",IF(AND(I293="Listed",H293=""),"Add URL","OK")))</f>
        <v/>
      </c>
      <c r="L293" s="30"/>
    </row>
    <row r="294" customFormat="false" ht="15" hidden="false" customHeight="false" outlineLevel="0" collapsed="false">
      <c r="A294" s="29"/>
      <c r="B294" s="30"/>
      <c r="C294" s="30"/>
      <c r="D294" s="30"/>
      <c r="E294" s="31"/>
      <c r="F294" s="32" t="str">
        <f aca="false">IF(E294="","",LEN(E294))</f>
        <v/>
      </c>
      <c r="G294" s="30"/>
      <c r="H294" s="30"/>
      <c r="I294" s="30"/>
      <c r="J294" s="30"/>
      <c r="K294" s="33" t="str">
        <f aca="false">IF(E294="","",IF(LEN(E294)&gt;80,"Too long",IF(AND(I294="Listed",H294=""),"Add URL","OK")))</f>
        <v/>
      </c>
      <c r="L294" s="30"/>
    </row>
    <row r="295" customFormat="false" ht="15" hidden="false" customHeight="false" outlineLevel="0" collapsed="false">
      <c r="A295" s="29"/>
      <c r="B295" s="30"/>
      <c r="C295" s="30"/>
      <c r="D295" s="30"/>
      <c r="E295" s="31"/>
      <c r="F295" s="32" t="str">
        <f aca="false">IF(E295="","",LEN(E295))</f>
        <v/>
      </c>
      <c r="G295" s="30"/>
      <c r="H295" s="30"/>
      <c r="I295" s="30"/>
      <c r="J295" s="30"/>
      <c r="K295" s="33" t="str">
        <f aca="false">IF(E295="","",IF(LEN(E295)&gt;80,"Too long",IF(AND(I295="Listed",H295=""),"Add URL","OK")))</f>
        <v/>
      </c>
      <c r="L295" s="30"/>
    </row>
    <row r="296" customFormat="false" ht="15" hidden="false" customHeight="false" outlineLevel="0" collapsed="false">
      <c r="A296" s="29"/>
      <c r="B296" s="30"/>
      <c r="C296" s="30"/>
      <c r="D296" s="30"/>
      <c r="E296" s="31"/>
      <c r="F296" s="32" t="str">
        <f aca="false">IF(E296="","",LEN(E296))</f>
        <v/>
      </c>
      <c r="G296" s="30"/>
      <c r="H296" s="30"/>
      <c r="I296" s="30"/>
      <c r="J296" s="30"/>
      <c r="K296" s="33" t="str">
        <f aca="false">IF(E296="","",IF(LEN(E296)&gt;80,"Too long",IF(AND(I296="Listed",H296=""),"Add URL","OK")))</f>
        <v/>
      </c>
      <c r="L296" s="30"/>
    </row>
    <row r="297" customFormat="false" ht="15" hidden="false" customHeight="false" outlineLevel="0" collapsed="false">
      <c r="A297" s="29"/>
      <c r="B297" s="30"/>
      <c r="C297" s="30"/>
      <c r="D297" s="30"/>
      <c r="E297" s="31"/>
      <c r="F297" s="32" t="str">
        <f aca="false">IF(E297="","",LEN(E297))</f>
        <v/>
      </c>
      <c r="G297" s="30"/>
      <c r="H297" s="30"/>
      <c r="I297" s="30"/>
      <c r="J297" s="30"/>
      <c r="K297" s="33" t="str">
        <f aca="false">IF(E297="","",IF(LEN(E297)&gt;80,"Too long",IF(AND(I297="Listed",H297=""),"Add URL","OK")))</f>
        <v/>
      </c>
      <c r="L297" s="30"/>
    </row>
    <row r="298" customFormat="false" ht="15" hidden="false" customHeight="false" outlineLevel="0" collapsed="false">
      <c r="A298" s="29"/>
      <c r="B298" s="30"/>
      <c r="C298" s="30"/>
      <c r="D298" s="30"/>
      <c r="E298" s="31"/>
      <c r="F298" s="32" t="str">
        <f aca="false">IF(E298="","",LEN(E298))</f>
        <v/>
      </c>
      <c r="G298" s="30"/>
      <c r="H298" s="30"/>
      <c r="I298" s="30"/>
      <c r="J298" s="30"/>
      <c r="K298" s="33" t="str">
        <f aca="false">IF(E298="","",IF(LEN(E298)&gt;80,"Too long",IF(AND(I298="Listed",H298=""),"Add URL","OK")))</f>
        <v/>
      </c>
      <c r="L298" s="30"/>
    </row>
    <row r="299" customFormat="false" ht="15" hidden="false" customHeight="false" outlineLevel="0" collapsed="false">
      <c r="A299" s="29"/>
      <c r="B299" s="30"/>
      <c r="C299" s="30"/>
      <c r="D299" s="30"/>
      <c r="E299" s="31"/>
      <c r="F299" s="32" t="str">
        <f aca="false">IF(E299="","",LEN(E299))</f>
        <v/>
      </c>
      <c r="G299" s="30"/>
      <c r="H299" s="30"/>
      <c r="I299" s="30"/>
      <c r="J299" s="30"/>
      <c r="K299" s="33" t="str">
        <f aca="false">IF(E299="","",IF(LEN(E299)&gt;80,"Too long",IF(AND(I299="Listed",H299=""),"Add URL","OK")))</f>
        <v/>
      </c>
      <c r="L299" s="30"/>
    </row>
    <row r="300" customFormat="false" ht="15" hidden="false" customHeight="false" outlineLevel="0" collapsed="false">
      <c r="A300" s="29"/>
      <c r="B300" s="30"/>
      <c r="C300" s="30"/>
      <c r="D300" s="30"/>
      <c r="E300" s="31"/>
      <c r="F300" s="32" t="str">
        <f aca="false">IF(E300="","",LEN(E300))</f>
        <v/>
      </c>
      <c r="G300" s="30"/>
      <c r="H300" s="30"/>
      <c r="I300" s="30"/>
      <c r="J300" s="30"/>
      <c r="K300" s="33" t="str">
        <f aca="false">IF(E300="","",IF(LEN(E300)&gt;80,"Too long",IF(AND(I300="Listed",H300=""),"Add URL","OK")))</f>
        <v/>
      </c>
      <c r="L300" s="30"/>
    </row>
    <row r="301" customFormat="false" ht="15" hidden="false" customHeight="false" outlineLevel="0" collapsed="false">
      <c r="A301" s="29"/>
      <c r="B301" s="30"/>
      <c r="C301" s="30"/>
      <c r="D301" s="30"/>
      <c r="E301" s="31"/>
      <c r="F301" s="32" t="str">
        <f aca="false">IF(E301="","",LEN(E301))</f>
        <v/>
      </c>
      <c r="G301" s="30"/>
      <c r="H301" s="30"/>
      <c r="I301" s="30"/>
      <c r="J301" s="30"/>
      <c r="K301" s="33" t="str">
        <f aca="false">IF(E301="","",IF(LEN(E301)&gt;80,"Too long",IF(AND(I301="Listed",H301=""),"Add URL","OK")))</f>
        <v/>
      </c>
      <c r="L301" s="30"/>
    </row>
    <row r="302" customFormat="false" ht="15" hidden="false" customHeight="false" outlineLevel="0" collapsed="false">
      <c r="A302" s="29"/>
      <c r="B302" s="30"/>
      <c r="C302" s="30"/>
      <c r="D302" s="30"/>
      <c r="E302" s="31"/>
      <c r="F302" s="32" t="str">
        <f aca="false">IF(E302="","",LEN(E302))</f>
        <v/>
      </c>
      <c r="G302" s="30"/>
      <c r="H302" s="30"/>
      <c r="I302" s="30"/>
      <c r="J302" s="30"/>
      <c r="K302" s="33" t="str">
        <f aca="false">IF(E302="","",IF(LEN(E302)&gt;80,"Too long",IF(AND(I302="Listed",H302=""),"Add URL","OK")))</f>
        <v/>
      </c>
      <c r="L302" s="30"/>
    </row>
    <row r="303" customFormat="false" ht="15" hidden="false" customHeight="false" outlineLevel="0" collapsed="false">
      <c r="A303" s="29"/>
      <c r="B303" s="30"/>
      <c r="C303" s="30"/>
      <c r="D303" s="30"/>
      <c r="E303" s="31"/>
      <c r="F303" s="32" t="str">
        <f aca="false">IF(E303="","",LEN(E303))</f>
        <v/>
      </c>
      <c r="G303" s="30"/>
      <c r="H303" s="30"/>
      <c r="I303" s="30"/>
      <c r="J303" s="30"/>
      <c r="K303" s="33" t="str">
        <f aca="false">IF(E303="","",IF(LEN(E303)&gt;80,"Too long",IF(AND(I303="Listed",H303=""),"Add URL","OK")))</f>
        <v/>
      </c>
      <c r="L303" s="30"/>
    </row>
    <row r="304" customFormat="false" ht="15" hidden="false" customHeight="false" outlineLevel="0" collapsed="false">
      <c r="A304" s="29"/>
      <c r="B304" s="30"/>
      <c r="C304" s="30"/>
      <c r="D304" s="30"/>
      <c r="E304" s="31"/>
      <c r="F304" s="32" t="str">
        <f aca="false">IF(E304="","",LEN(E304))</f>
        <v/>
      </c>
      <c r="G304" s="30"/>
      <c r="H304" s="30"/>
      <c r="I304" s="30"/>
      <c r="J304" s="30"/>
      <c r="K304" s="33" t="str">
        <f aca="false">IF(E304="","",IF(LEN(E304)&gt;80,"Too long",IF(AND(I304="Listed",H304=""),"Add URL","OK")))</f>
        <v/>
      </c>
      <c r="L304" s="30"/>
    </row>
    <row r="305" customFormat="false" ht="15" hidden="false" customHeight="false" outlineLevel="0" collapsed="false">
      <c r="A305" s="29"/>
      <c r="B305" s="30"/>
      <c r="C305" s="30"/>
      <c r="D305" s="30"/>
      <c r="E305" s="31"/>
      <c r="F305" s="32" t="str">
        <f aca="false">IF(E305="","",LEN(E305))</f>
        <v/>
      </c>
      <c r="G305" s="30"/>
      <c r="H305" s="30"/>
      <c r="I305" s="30"/>
      <c r="J305" s="30"/>
      <c r="K305" s="33" t="str">
        <f aca="false">IF(E305="","",IF(LEN(E305)&gt;80,"Too long",IF(AND(I305="Listed",H305=""),"Add URL","OK")))</f>
        <v/>
      </c>
      <c r="L305" s="30"/>
    </row>
    <row r="306" customFormat="false" ht="15" hidden="false" customHeight="false" outlineLevel="0" collapsed="false">
      <c r="A306" s="29"/>
      <c r="B306" s="30"/>
      <c r="C306" s="30"/>
      <c r="D306" s="30"/>
      <c r="E306" s="31"/>
      <c r="F306" s="32" t="str">
        <f aca="false">IF(E306="","",LEN(E306))</f>
        <v/>
      </c>
      <c r="G306" s="30"/>
      <c r="H306" s="30"/>
      <c r="I306" s="30"/>
      <c r="J306" s="30"/>
      <c r="K306" s="33" t="str">
        <f aca="false">IF(E306="","",IF(LEN(E306)&gt;80,"Too long",IF(AND(I306="Listed",H306=""),"Add URL","OK")))</f>
        <v/>
      </c>
      <c r="L306" s="30"/>
    </row>
    <row r="307" customFormat="false" ht="15" hidden="false" customHeight="false" outlineLevel="0" collapsed="false">
      <c r="A307" s="29"/>
      <c r="B307" s="30"/>
      <c r="C307" s="30"/>
      <c r="D307" s="30"/>
      <c r="E307" s="31"/>
      <c r="F307" s="32" t="str">
        <f aca="false">IF(E307="","",LEN(E307))</f>
        <v/>
      </c>
      <c r="G307" s="30"/>
      <c r="H307" s="30"/>
      <c r="I307" s="30"/>
      <c r="J307" s="30"/>
      <c r="K307" s="33" t="str">
        <f aca="false">IF(E307="","",IF(LEN(E307)&gt;80,"Too long",IF(AND(I307="Listed",H307=""),"Add URL","OK")))</f>
        <v/>
      </c>
      <c r="L307" s="30"/>
    </row>
    <row r="308" customFormat="false" ht="15" hidden="false" customHeight="false" outlineLevel="0" collapsed="false">
      <c r="A308" s="29"/>
      <c r="B308" s="30"/>
      <c r="C308" s="30"/>
      <c r="D308" s="30"/>
      <c r="E308" s="31"/>
      <c r="F308" s="32" t="str">
        <f aca="false">IF(E308="","",LEN(E308))</f>
        <v/>
      </c>
      <c r="G308" s="30"/>
      <c r="H308" s="30"/>
      <c r="I308" s="30"/>
      <c r="J308" s="30"/>
      <c r="K308" s="33" t="str">
        <f aca="false">IF(E308="","",IF(LEN(E308)&gt;80,"Too long",IF(AND(I308="Listed",H308=""),"Add URL","OK")))</f>
        <v/>
      </c>
      <c r="L308" s="30"/>
    </row>
    <row r="309" customFormat="false" ht="15" hidden="false" customHeight="false" outlineLevel="0" collapsed="false">
      <c r="A309" s="29"/>
      <c r="B309" s="30"/>
      <c r="C309" s="30"/>
      <c r="D309" s="30"/>
      <c r="E309" s="31"/>
      <c r="F309" s="32" t="str">
        <f aca="false">IF(E309="","",LEN(E309))</f>
        <v/>
      </c>
      <c r="G309" s="30"/>
      <c r="H309" s="30"/>
      <c r="I309" s="30"/>
      <c r="J309" s="30"/>
      <c r="K309" s="33" t="str">
        <f aca="false">IF(E309="","",IF(LEN(E309)&gt;80,"Too long",IF(AND(I309="Listed",H309=""),"Add URL","OK")))</f>
        <v/>
      </c>
      <c r="L309" s="30"/>
    </row>
    <row r="310" customFormat="false" ht="15" hidden="false" customHeight="false" outlineLevel="0" collapsed="false">
      <c r="A310" s="29"/>
      <c r="B310" s="30"/>
      <c r="C310" s="30"/>
      <c r="D310" s="30"/>
      <c r="E310" s="31"/>
      <c r="F310" s="32" t="str">
        <f aca="false">IF(E310="","",LEN(E310))</f>
        <v/>
      </c>
      <c r="G310" s="30"/>
      <c r="H310" s="30"/>
      <c r="I310" s="30"/>
      <c r="J310" s="30"/>
      <c r="K310" s="33" t="str">
        <f aca="false">IF(E310="","",IF(LEN(E310)&gt;80,"Too long",IF(AND(I310="Listed",H310=""),"Add URL","OK")))</f>
        <v/>
      </c>
      <c r="L310" s="30"/>
    </row>
    <row r="311" customFormat="false" ht="15" hidden="false" customHeight="false" outlineLevel="0" collapsed="false">
      <c r="A311" s="29"/>
      <c r="B311" s="30"/>
      <c r="C311" s="30"/>
      <c r="D311" s="30"/>
      <c r="E311" s="31"/>
      <c r="F311" s="32" t="str">
        <f aca="false">IF(E311="","",LEN(E311))</f>
        <v/>
      </c>
      <c r="G311" s="30"/>
      <c r="H311" s="30"/>
      <c r="I311" s="30"/>
      <c r="J311" s="30"/>
      <c r="K311" s="33" t="str">
        <f aca="false">IF(E311="","",IF(LEN(E311)&gt;80,"Too long",IF(AND(I311="Listed",H311=""),"Add URL","OK")))</f>
        <v/>
      </c>
      <c r="L311" s="30"/>
    </row>
    <row r="312" customFormat="false" ht="15" hidden="false" customHeight="false" outlineLevel="0" collapsed="false">
      <c r="A312" s="29"/>
      <c r="B312" s="30"/>
      <c r="C312" s="30"/>
      <c r="D312" s="30"/>
      <c r="E312" s="31"/>
      <c r="F312" s="32" t="str">
        <f aca="false">IF(E312="","",LEN(E312))</f>
        <v/>
      </c>
      <c r="G312" s="30"/>
      <c r="H312" s="30"/>
      <c r="I312" s="30"/>
      <c r="J312" s="30"/>
      <c r="K312" s="33" t="str">
        <f aca="false">IF(E312="","",IF(LEN(E312)&gt;80,"Too long",IF(AND(I312="Listed",H312=""),"Add URL","OK")))</f>
        <v/>
      </c>
      <c r="L312" s="30"/>
    </row>
    <row r="313" customFormat="false" ht="15" hidden="false" customHeight="false" outlineLevel="0" collapsed="false">
      <c r="A313" s="29"/>
      <c r="B313" s="30"/>
      <c r="C313" s="30"/>
      <c r="D313" s="30"/>
      <c r="E313" s="31"/>
      <c r="F313" s="32" t="str">
        <f aca="false">IF(E313="","",LEN(E313))</f>
        <v/>
      </c>
      <c r="G313" s="30"/>
      <c r="H313" s="30"/>
      <c r="I313" s="30"/>
      <c r="J313" s="30"/>
      <c r="K313" s="33" t="str">
        <f aca="false">IF(E313="","",IF(LEN(E313)&gt;80,"Too long",IF(AND(I313="Listed",H313=""),"Add URL","OK")))</f>
        <v/>
      </c>
      <c r="L313" s="30"/>
    </row>
    <row r="314" customFormat="false" ht="15" hidden="false" customHeight="false" outlineLevel="0" collapsed="false">
      <c r="A314" s="29"/>
      <c r="B314" s="30"/>
      <c r="C314" s="30"/>
      <c r="D314" s="30"/>
      <c r="E314" s="31"/>
      <c r="F314" s="32" t="str">
        <f aca="false">IF(E314="","",LEN(E314))</f>
        <v/>
      </c>
      <c r="G314" s="30"/>
      <c r="H314" s="30"/>
      <c r="I314" s="30"/>
      <c r="J314" s="30"/>
      <c r="K314" s="33" t="str">
        <f aca="false">IF(E314="","",IF(LEN(E314)&gt;80,"Too long",IF(AND(I314="Listed",H314=""),"Add URL","OK")))</f>
        <v/>
      </c>
      <c r="L314" s="30"/>
    </row>
    <row r="315" customFormat="false" ht="15" hidden="false" customHeight="false" outlineLevel="0" collapsed="false">
      <c r="A315" s="29"/>
      <c r="B315" s="30"/>
      <c r="C315" s="30"/>
      <c r="D315" s="30"/>
      <c r="E315" s="31"/>
      <c r="F315" s="32" t="str">
        <f aca="false">IF(E315="","",LEN(E315))</f>
        <v/>
      </c>
      <c r="G315" s="30"/>
      <c r="H315" s="30"/>
      <c r="I315" s="30"/>
      <c r="J315" s="30"/>
      <c r="K315" s="33" t="str">
        <f aca="false">IF(E315="","",IF(LEN(E315)&gt;80,"Too long",IF(AND(I315="Listed",H315=""),"Add URL","OK")))</f>
        <v/>
      </c>
      <c r="L315" s="30"/>
    </row>
    <row r="316" customFormat="false" ht="15" hidden="false" customHeight="false" outlineLevel="0" collapsed="false">
      <c r="A316" s="29"/>
      <c r="B316" s="30"/>
      <c r="C316" s="30"/>
      <c r="D316" s="30"/>
      <c r="E316" s="31"/>
      <c r="F316" s="32" t="str">
        <f aca="false">IF(E316="","",LEN(E316))</f>
        <v/>
      </c>
      <c r="G316" s="30"/>
      <c r="H316" s="30"/>
      <c r="I316" s="30"/>
      <c r="J316" s="30"/>
      <c r="K316" s="33" t="str">
        <f aca="false">IF(E316="","",IF(LEN(E316)&gt;80,"Too long",IF(AND(I316="Listed",H316=""),"Add URL","OK")))</f>
        <v/>
      </c>
      <c r="L316" s="30"/>
    </row>
    <row r="317" customFormat="false" ht="15" hidden="false" customHeight="false" outlineLevel="0" collapsed="false">
      <c r="A317" s="29"/>
      <c r="B317" s="30"/>
      <c r="C317" s="30"/>
      <c r="D317" s="30"/>
      <c r="E317" s="31"/>
      <c r="F317" s="32" t="str">
        <f aca="false">IF(E317="","",LEN(E317))</f>
        <v/>
      </c>
      <c r="G317" s="30"/>
      <c r="H317" s="30"/>
      <c r="I317" s="30"/>
      <c r="J317" s="30"/>
      <c r="K317" s="33" t="str">
        <f aca="false">IF(E317="","",IF(LEN(E317)&gt;80,"Too long",IF(AND(I317="Listed",H317=""),"Add URL","OK")))</f>
        <v/>
      </c>
      <c r="L317" s="30"/>
    </row>
    <row r="318" customFormat="false" ht="15" hidden="false" customHeight="false" outlineLevel="0" collapsed="false">
      <c r="A318" s="29"/>
      <c r="B318" s="30"/>
      <c r="C318" s="30"/>
      <c r="D318" s="30"/>
      <c r="E318" s="31"/>
      <c r="F318" s="32" t="str">
        <f aca="false">IF(E318="","",LEN(E318))</f>
        <v/>
      </c>
      <c r="G318" s="30"/>
      <c r="H318" s="30"/>
      <c r="I318" s="30"/>
      <c r="J318" s="30"/>
      <c r="K318" s="33" t="str">
        <f aca="false">IF(E318="","",IF(LEN(E318)&gt;80,"Too long",IF(AND(I318="Listed",H318=""),"Add URL","OK")))</f>
        <v/>
      </c>
      <c r="L318" s="30"/>
    </row>
    <row r="319" customFormat="false" ht="15" hidden="false" customHeight="false" outlineLevel="0" collapsed="false">
      <c r="A319" s="29"/>
      <c r="B319" s="30"/>
      <c r="C319" s="30"/>
      <c r="D319" s="30"/>
      <c r="E319" s="31"/>
      <c r="F319" s="32" t="str">
        <f aca="false">IF(E319="","",LEN(E319))</f>
        <v/>
      </c>
      <c r="G319" s="30"/>
      <c r="H319" s="30"/>
      <c r="I319" s="30"/>
      <c r="J319" s="30"/>
      <c r="K319" s="33" t="str">
        <f aca="false">IF(E319="","",IF(LEN(E319)&gt;80,"Too long",IF(AND(I319="Listed",H319=""),"Add URL","OK")))</f>
        <v/>
      </c>
      <c r="L319" s="30"/>
    </row>
    <row r="320" customFormat="false" ht="15" hidden="false" customHeight="false" outlineLevel="0" collapsed="false">
      <c r="A320" s="29"/>
      <c r="B320" s="30"/>
      <c r="C320" s="30"/>
      <c r="D320" s="30"/>
      <c r="E320" s="31"/>
      <c r="F320" s="32" t="str">
        <f aca="false">IF(E320="","",LEN(E320))</f>
        <v/>
      </c>
      <c r="G320" s="30"/>
      <c r="H320" s="30"/>
      <c r="I320" s="30"/>
      <c r="J320" s="30"/>
      <c r="K320" s="33" t="str">
        <f aca="false">IF(E320="","",IF(LEN(E320)&gt;80,"Too long",IF(AND(I320="Listed",H320=""),"Add URL","OK")))</f>
        <v/>
      </c>
      <c r="L320" s="30"/>
    </row>
    <row r="321" customFormat="false" ht="15" hidden="false" customHeight="false" outlineLevel="0" collapsed="false">
      <c r="A321" s="29"/>
      <c r="B321" s="30"/>
      <c r="C321" s="30"/>
      <c r="D321" s="30"/>
      <c r="E321" s="31"/>
      <c r="F321" s="32" t="str">
        <f aca="false">IF(E321="","",LEN(E321))</f>
        <v/>
      </c>
      <c r="G321" s="30"/>
      <c r="H321" s="30"/>
      <c r="I321" s="30"/>
      <c r="J321" s="30"/>
      <c r="K321" s="33" t="str">
        <f aca="false">IF(E321="","",IF(LEN(E321)&gt;80,"Too long",IF(AND(I321="Listed",H321=""),"Add URL","OK")))</f>
        <v/>
      </c>
      <c r="L321" s="30"/>
    </row>
    <row r="322" customFormat="false" ht="15" hidden="false" customHeight="false" outlineLevel="0" collapsed="false">
      <c r="A322" s="29"/>
      <c r="B322" s="30"/>
      <c r="C322" s="30"/>
      <c r="D322" s="30"/>
      <c r="E322" s="31"/>
      <c r="F322" s="32" t="str">
        <f aca="false">IF(E322="","",LEN(E322))</f>
        <v/>
      </c>
      <c r="G322" s="30"/>
      <c r="H322" s="30"/>
      <c r="I322" s="30"/>
      <c r="J322" s="30"/>
      <c r="K322" s="33" t="str">
        <f aca="false">IF(E322="","",IF(LEN(E322)&gt;80,"Too long",IF(AND(I322="Listed",H322=""),"Add URL","OK")))</f>
        <v/>
      </c>
      <c r="L322" s="30"/>
    </row>
    <row r="323" customFormat="false" ht="15" hidden="false" customHeight="false" outlineLevel="0" collapsed="false">
      <c r="A323" s="29"/>
      <c r="B323" s="30"/>
      <c r="C323" s="30"/>
      <c r="D323" s="30"/>
      <c r="E323" s="31"/>
      <c r="F323" s="32" t="str">
        <f aca="false">IF(E323="","",LEN(E323))</f>
        <v/>
      </c>
      <c r="G323" s="30"/>
      <c r="H323" s="30"/>
      <c r="I323" s="30"/>
      <c r="J323" s="30"/>
      <c r="K323" s="33" t="str">
        <f aca="false">IF(E323="","",IF(LEN(E323)&gt;80,"Too long",IF(AND(I323="Listed",H323=""),"Add URL","OK")))</f>
        <v/>
      </c>
      <c r="L323" s="30"/>
    </row>
    <row r="324" customFormat="false" ht="15" hidden="false" customHeight="false" outlineLevel="0" collapsed="false">
      <c r="A324" s="29"/>
      <c r="B324" s="30"/>
      <c r="C324" s="30"/>
      <c r="D324" s="30"/>
      <c r="E324" s="31"/>
      <c r="F324" s="32" t="str">
        <f aca="false">IF(E324="","",LEN(E324))</f>
        <v/>
      </c>
      <c r="G324" s="30"/>
      <c r="H324" s="30"/>
      <c r="I324" s="30"/>
      <c r="J324" s="30"/>
      <c r="K324" s="33" t="str">
        <f aca="false">IF(E324="","",IF(LEN(E324)&gt;80,"Too long",IF(AND(I324="Listed",H324=""),"Add URL","OK")))</f>
        <v/>
      </c>
      <c r="L324" s="30"/>
    </row>
    <row r="325" customFormat="false" ht="15" hidden="false" customHeight="false" outlineLevel="0" collapsed="false">
      <c r="A325" s="29"/>
      <c r="B325" s="30"/>
      <c r="C325" s="30"/>
      <c r="D325" s="30"/>
      <c r="E325" s="31"/>
      <c r="F325" s="32" t="str">
        <f aca="false">IF(E325="","",LEN(E325))</f>
        <v/>
      </c>
      <c r="G325" s="30"/>
      <c r="H325" s="30"/>
      <c r="I325" s="30"/>
      <c r="J325" s="30"/>
      <c r="K325" s="33" t="str">
        <f aca="false">IF(E325="","",IF(LEN(E325)&gt;80,"Too long",IF(AND(I325="Listed",H325=""),"Add URL","OK")))</f>
        <v/>
      </c>
      <c r="L325" s="30"/>
    </row>
    <row r="326" customFormat="false" ht="15" hidden="false" customHeight="false" outlineLevel="0" collapsed="false">
      <c r="A326" s="29"/>
      <c r="B326" s="30"/>
      <c r="C326" s="30"/>
      <c r="D326" s="30"/>
      <c r="E326" s="31"/>
      <c r="F326" s="32" t="str">
        <f aca="false">IF(E326="","",LEN(E326))</f>
        <v/>
      </c>
      <c r="G326" s="30"/>
      <c r="H326" s="30"/>
      <c r="I326" s="30"/>
      <c r="J326" s="30"/>
      <c r="K326" s="33" t="str">
        <f aca="false">IF(E326="","",IF(LEN(E326)&gt;80,"Too long",IF(AND(I326="Listed",H326=""),"Add URL","OK")))</f>
        <v/>
      </c>
      <c r="L326" s="30"/>
    </row>
    <row r="327" customFormat="false" ht="15" hidden="false" customHeight="false" outlineLevel="0" collapsed="false">
      <c r="A327" s="29"/>
      <c r="B327" s="30"/>
      <c r="C327" s="30"/>
      <c r="D327" s="30"/>
      <c r="E327" s="31"/>
      <c r="F327" s="32" t="str">
        <f aca="false">IF(E327="","",LEN(E327))</f>
        <v/>
      </c>
      <c r="G327" s="30"/>
      <c r="H327" s="30"/>
      <c r="I327" s="30"/>
      <c r="J327" s="30"/>
      <c r="K327" s="33" t="str">
        <f aca="false">IF(E327="","",IF(LEN(E327)&gt;80,"Too long",IF(AND(I327="Listed",H327=""),"Add URL","OK")))</f>
        <v/>
      </c>
      <c r="L327" s="30"/>
    </row>
    <row r="328" customFormat="false" ht="15" hidden="false" customHeight="false" outlineLevel="0" collapsed="false">
      <c r="A328" s="29"/>
      <c r="B328" s="30"/>
      <c r="C328" s="30"/>
      <c r="D328" s="30"/>
      <c r="E328" s="31"/>
      <c r="F328" s="32" t="str">
        <f aca="false">IF(E328="","",LEN(E328))</f>
        <v/>
      </c>
      <c r="G328" s="30"/>
      <c r="H328" s="30"/>
      <c r="I328" s="30"/>
      <c r="J328" s="30"/>
      <c r="K328" s="33" t="str">
        <f aca="false">IF(E328="","",IF(LEN(E328)&gt;80,"Too long",IF(AND(I328="Listed",H328=""),"Add URL","OK")))</f>
        <v/>
      </c>
      <c r="L328" s="30"/>
    </row>
    <row r="329" customFormat="false" ht="15" hidden="false" customHeight="false" outlineLevel="0" collapsed="false">
      <c r="A329" s="29"/>
      <c r="B329" s="30"/>
      <c r="C329" s="30"/>
      <c r="D329" s="30"/>
      <c r="E329" s="31"/>
      <c r="F329" s="32" t="str">
        <f aca="false">IF(E329="","",LEN(E329))</f>
        <v/>
      </c>
      <c r="G329" s="30"/>
      <c r="H329" s="30"/>
      <c r="I329" s="30"/>
      <c r="J329" s="30"/>
      <c r="K329" s="33" t="str">
        <f aca="false">IF(E329="","",IF(LEN(E329)&gt;80,"Too long",IF(AND(I329="Listed",H329=""),"Add URL","OK")))</f>
        <v/>
      </c>
      <c r="L329" s="30"/>
    </row>
    <row r="330" customFormat="false" ht="15" hidden="false" customHeight="false" outlineLevel="0" collapsed="false">
      <c r="A330" s="29"/>
      <c r="B330" s="30"/>
      <c r="C330" s="30"/>
      <c r="D330" s="30"/>
      <c r="E330" s="31"/>
      <c r="F330" s="32" t="str">
        <f aca="false">IF(E330="","",LEN(E330))</f>
        <v/>
      </c>
      <c r="G330" s="30"/>
      <c r="H330" s="30"/>
      <c r="I330" s="30"/>
      <c r="J330" s="30"/>
      <c r="K330" s="33" t="str">
        <f aca="false">IF(E330="","",IF(LEN(E330)&gt;80,"Too long",IF(AND(I330="Listed",H330=""),"Add URL","OK")))</f>
        <v/>
      </c>
      <c r="L330" s="30"/>
    </row>
    <row r="331" customFormat="false" ht="15" hidden="false" customHeight="false" outlineLevel="0" collapsed="false">
      <c r="A331" s="29"/>
      <c r="B331" s="30"/>
      <c r="C331" s="30"/>
      <c r="D331" s="30"/>
      <c r="E331" s="31"/>
      <c r="F331" s="32" t="str">
        <f aca="false">IF(E331="","",LEN(E331))</f>
        <v/>
      </c>
      <c r="G331" s="30"/>
      <c r="H331" s="30"/>
      <c r="I331" s="30"/>
      <c r="J331" s="30"/>
      <c r="K331" s="33" t="str">
        <f aca="false">IF(E331="","",IF(LEN(E331)&gt;80,"Too long",IF(AND(I331="Listed",H331=""),"Add URL","OK")))</f>
        <v/>
      </c>
      <c r="L331" s="30"/>
    </row>
    <row r="332" customFormat="false" ht="15" hidden="false" customHeight="false" outlineLevel="0" collapsed="false">
      <c r="A332" s="29"/>
      <c r="B332" s="30"/>
      <c r="C332" s="30"/>
      <c r="D332" s="30"/>
      <c r="E332" s="31"/>
      <c r="F332" s="32" t="str">
        <f aca="false">IF(E332="","",LEN(E332))</f>
        <v/>
      </c>
      <c r="G332" s="30"/>
      <c r="H332" s="30"/>
      <c r="I332" s="30"/>
      <c r="J332" s="30"/>
      <c r="K332" s="33" t="str">
        <f aca="false">IF(E332="","",IF(LEN(E332)&gt;80,"Too long",IF(AND(I332="Listed",H332=""),"Add URL","OK")))</f>
        <v/>
      </c>
      <c r="L332" s="30"/>
    </row>
    <row r="333" customFormat="false" ht="15" hidden="false" customHeight="false" outlineLevel="0" collapsed="false">
      <c r="A333" s="29"/>
      <c r="B333" s="30"/>
      <c r="C333" s="30"/>
      <c r="D333" s="30"/>
      <c r="E333" s="31"/>
      <c r="F333" s="32" t="str">
        <f aca="false">IF(E333="","",LEN(E333))</f>
        <v/>
      </c>
      <c r="G333" s="30"/>
      <c r="H333" s="30"/>
      <c r="I333" s="30"/>
      <c r="J333" s="30"/>
      <c r="K333" s="33" t="str">
        <f aca="false">IF(E333="","",IF(LEN(E333)&gt;80,"Too long",IF(AND(I333="Listed",H333=""),"Add URL","OK")))</f>
        <v/>
      </c>
      <c r="L333" s="30"/>
    </row>
    <row r="334" customFormat="false" ht="15" hidden="false" customHeight="false" outlineLevel="0" collapsed="false">
      <c r="A334" s="29"/>
      <c r="B334" s="30"/>
      <c r="C334" s="30"/>
      <c r="D334" s="30"/>
      <c r="E334" s="31"/>
      <c r="F334" s="32" t="str">
        <f aca="false">IF(E334="","",LEN(E334))</f>
        <v/>
      </c>
      <c r="G334" s="30"/>
      <c r="H334" s="30"/>
      <c r="I334" s="30"/>
      <c r="J334" s="30"/>
      <c r="K334" s="33" t="str">
        <f aca="false">IF(E334="","",IF(LEN(E334)&gt;80,"Too long",IF(AND(I334="Listed",H334=""),"Add URL","OK")))</f>
        <v/>
      </c>
      <c r="L334" s="30"/>
    </row>
    <row r="335" customFormat="false" ht="15" hidden="false" customHeight="false" outlineLevel="0" collapsed="false">
      <c r="A335" s="29"/>
      <c r="B335" s="30"/>
      <c r="C335" s="30"/>
      <c r="D335" s="30"/>
      <c r="E335" s="31"/>
      <c r="F335" s="32" t="str">
        <f aca="false">IF(E335="","",LEN(E335))</f>
        <v/>
      </c>
      <c r="G335" s="30"/>
      <c r="H335" s="30"/>
      <c r="I335" s="30"/>
      <c r="J335" s="30"/>
      <c r="K335" s="33" t="str">
        <f aca="false">IF(E335="","",IF(LEN(E335)&gt;80,"Too long",IF(AND(I335="Listed",H335=""),"Add URL","OK")))</f>
        <v/>
      </c>
      <c r="L335" s="30"/>
    </row>
    <row r="336" customFormat="false" ht="15" hidden="false" customHeight="false" outlineLevel="0" collapsed="false">
      <c r="A336" s="29"/>
      <c r="B336" s="30"/>
      <c r="C336" s="30"/>
      <c r="D336" s="30"/>
      <c r="E336" s="31"/>
      <c r="F336" s="32" t="str">
        <f aca="false">IF(E336="","",LEN(E336))</f>
        <v/>
      </c>
      <c r="G336" s="30"/>
      <c r="H336" s="30"/>
      <c r="I336" s="30"/>
      <c r="J336" s="30"/>
      <c r="K336" s="33" t="str">
        <f aca="false">IF(E336="","",IF(LEN(E336)&gt;80,"Too long",IF(AND(I336="Listed",H336=""),"Add URL","OK")))</f>
        <v/>
      </c>
      <c r="L336" s="30"/>
    </row>
    <row r="337" customFormat="false" ht="15" hidden="false" customHeight="false" outlineLevel="0" collapsed="false">
      <c r="A337" s="29"/>
      <c r="B337" s="30"/>
      <c r="C337" s="30"/>
      <c r="D337" s="30"/>
      <c r="E337" s="31"/>
      <c r="F337" s="32" t="str">
        <f aca="false">IF(E337="","",LEN(E337))</f>
        <v/>
      </c>
      <c r="G337" s="30"/>
      <c r="H337" s="30"/>
      <c r="I337" s="30"/>
      <c r="J337" s="30"/>
      <c r="K337" s="33" t="str">
        <f aca="false">IF(E337="","",IF(LEN(E337)&gt;80,"Too long",IF(AND(I337="Listed",H337=""),"Add URL","OK")))</f>
        <v/>
      </c>
      <c r="L337" s="30"/>
    </row>
    <row r="338" customFormat="false" ht="15" hidden="false" customHeight="false" outlineLevel="0" collapsed="false">
      <c r="A338" s="29"/>
      <c r="B338" s="30"/>
      <c r="C338" s="30"/>
      <c r="D338" s="30"/>
      <c r="E338" s="31"/>
      <c r="F338" s="32" t="str">
        <f aca="false">IF(E338="","",LEN(E338))</f>
        <v/>
      </c>
      <c r="G338" s="30"/>
      <c r="H338" s="30"/>
      <c r="I338" s="30"/>
      <c r="J338" s="30"/>
      <c r="K338" s="33" t="str">
        <f aca="false">IF(E338="","",IF(LEN(E338)&gt;80,"Too long",IF(AND(I338="Listed",H338=""),"Add URL","OK")))</f>
        <v/>
      </c>
      <c r="L338" s="30"/>
    </row>
    <row r="339" customFormat="false" ht="15" hidden="false" customHeight="false" outlineLevel="0" collapsed="false">
      <c r="A339" s="29"/>
      <c r="B339" s="30"/>
      <c r="C339" s="30"/>
      <c r="D339" s="30"/>
      <c r="E339" s="31"/>
      <c r="F339" s="32" t="str">
        <f aca="false">IF(E339="","",LEN(E339))</f>
        <v/>
      </c>
      <c r="G339" s="30"/>
      <c r="H339" s="30"/>
      <c r="I339" s="30"/>
      <c r="J339" s="30"/>
      <c r="K339" s="33" t="str">
        <f aca="false">IF(E339="","",IF(LEN(E339)&gt;80,"Too long",IF(AND(I339="Listed",H339=""),"Add URL","OK")))</f>
        <v/>
      </c>
      <c r="L339" s="30"/>
    </row>
    <row r="340" customFormat="false" ht="15" hidden="false" customHeight="false" outlineLevel="0" collapsed="false">
      <c r="A340" s="29"/>
      <c r="B340" s="30"/>
      <c r="C340" s="30"/>
      <c r="D340" s="30"/>
      <c r="E340" s="31"/>
      <c r="F340" s="32" t="str">
        <f aca="false">IF(E340="","",LEN(E340))</f>
        <v/>
      </c>
      <c r="G340" s="30"/>
      <c r="H340" s="30"/>
      <c r="I340" s="30"/>
      <c r="J340" s="30"/>
      <c r="K340" s="33" t="str">
        <f aca="false">IF(E340="","",IF(LEN(E340)&gt;80,"Too long",IF(AND(I340="Listed",H340=""),"Add URL","OK")))</f>
        <v/>
      </c>
      <c r="L340" s="30"/>
    </row>
    <row r="341" customFormat="false" ht="15" hidden="false" customHeight="false" outlineLevel="0" collapsed="false">
      <c r="A341" s="29"/>
      <c r="B341" s="30"/>
      <c r="C341" s="30"/>
      <c r="D341" s="30"/>
      <c r="E341" s="31"/>
      <c r="F341" s="32" t="str">
        <f aca="false">IF(E341="","",LEN(E341))</f>
        <v/>
      </c>
      <c r="G341" s="30"/>
      <c r="H341" s="30"/>
      <c r="I341" s="30"/>
      <c r="J341" s="30"/>
      <c r="K341" s="33" t="str">
        <f aca="false">IF(E341="","",IF(LEN(E341)&gt;80,"Too long",IF(AND(I341="Listed",H341=""),"Add URL","OK")))</f>
        <v/>
      </c>
      <c r="L341" s="30"/>
    </row>
    <row r="342" customFormat="false" ht="15" hidden="false" customHeight="false" outlineLevel="0" collapsed="false">
      <c r="A342" s="29"/>
      <c r="B342" s="30"/>
      <c r="C342" s="30"/>
      <c r="D342" s="30"/>
      <c r="E342" s="31"/>
      <c r="F342" s="32" t="str">
        <f aca="false">IF(E342="","",LEN(E342))</f>
        <v/>
      </c>
      <c r="G342" s="30"/>
      <c r="H342" s="30"/>
      <c r="I342" s="30"/>
      <c r="J342" s="30"/>
      <c r="K342" s="33" t="str">
        <f aca="false">IF(E342="","",IF(LEN(E342)&gt;80,"Too long",IF(AND(I342="Listed",H342=""),"Add URL","OK")))</f>
        <v/>
      </c>
      <c r="L342" s="30"/>
    </row>
    <row r="343" customFormat="false" ht="15" hidden="false" customHeight="false" outlineLevel="0" collapsed="false">
      <c r="A343" s="29"/>
      <c r="B343" s="30"/>
      <c r="C343" s="30"/>
      <c r="D343" s="30"/>
      <c r="E343" s="31"/>
      <c r="F343" s="32" t="str">
        <f aca="false">IF(E343="","",LEN(E343))</f>
        <v/>
      </c>
      <c r="G343" s="30"/>
      <c r="H343" s="30"/>
      <c r="I343" s="30"/>
      <c r="J343" s="30"/>
      <c r="K343" s="33" t="str">
        <f aca="false">IF(E343="","",IF(LEN(E343)&gt;80,"Too long",IF(AND(I343="Listed",H343=""),"Add URL","OK")))</f>
        <v/>
      </c>
      <c r="L343" s="30"/>
    </row>
    <row r="344" customFormat="false" ht="15" hidden="false" customHeight="false" outlineLevel="0" collapsed="false">
      <c r="A344" s="29"/>
      <c r="B344" s="30"/>
      <c r="C344" s="30"/>
      <c r="D344" s="30"/>
      <c r="E344" s="31"/>
      <c r="F344" s="32" t="str">
        <f aca="false">IF(E344="","",LEN(E344))</f>
        <v/>
      </c>
      <c r="G344" s="30"/>
      <c r="H344" s="30"/>
      <c r="I344" s="30"/>
      <c r="J344" s="30"/>
      <c r="K344" s="33" t="str">
        <f aca="false">IF(E344="","",IF(LEN(E344)&gt;80,"Too long",IF(AND(I344="Listed",H344=""),"Add URL","OK")))</f>
        <v/>
      </c>
      <c r="L344" s="30"/>
    </row>
    <row r="345" customFormat="false" ht="15" hidden="false" customHeight="false" outlineLevel="0" collapsed="false">
      <c r="A345" s="29"/>
      <c r="B345" s="30"/>
      <c r="C345" s="30"/>
      <c r="D345" s="30"/>
      <c r="E345" s="31"/>
      <c r="F345" s="32" t="str">
        <f aca="false">IF(E345="","",LEN(E345))</f>
        <v/>
      </c>
      <c r="G345" s="30"/>
      <c r="H345" s="30"/>
      <c r="I345" s="30"/>
      <c r="J345" s="30"/>
      <c r="K345" s="33" t="str">
        <f aca="false">IF(E345="","",IF(LEN(E345)&gt;80,"Too long",IF(AND(I345="Listed",H345=""),"Add URL","OK")))</f>
        <v/>
      </c>
      <c r="L345" s="30"/>
    </row>
    <row r="346" customFormat="false" ht="15" hidden="false" customHeight="false" outlineLevel="0" collapsed="false">
      <c r="A346" s="29"/>
      <c r="B346" s="30"/>
      <c r="C346" s="30"/>
      <c r="D346" s="30"/>
      <c r="E346" s="31"/>
      <c r="F346" s="32" t="str">
        <f aca="false">IF(E346="","",LEN(E346))</f>
        <v/>
      </c>
      <c r="G346" s="30"/>
      <c r="H346" s="30"/>
      <c r="I346" s="30"/>
      <c r="J346" s="30"/>
      <c r="K346" s="33" t="str">
        <f aca="false">IF(E346="","",IF(LEN(E346)&gt;80,"Too long",IF(AND(I346="Listed",H346=""),"Add URL","OK")))</f>
        <v/>
      </c>
      <c r="L346" s="30"/>
    </row>
    <row r="347" customFormat="false" ht="15" hidden="false" customHeight="false" outlineLevel="0" collapsed="false">
      <c r="A347" s="29"/>
      <c r="B347" s="30"/>
      <c r="C347" s="30"/>
      <c r="D347" s="30"/>
      <c r="E347" s="31"/>
      <c r="F347" s="32" t="str">
        <f aca="false">IF(E347="","",LEN(E347))</f>
        <v/>
      </c>
      <c r="G347" s="30"/>
      <c r="H347" s="30"/>
      <c r="I347" s="30"/>
      <c r="J347" s="30"/>
      <c r="K347" s="33" t="str">
        <f aca="false">IF(E347="","",IF(LEN(E347)&gt;80,"Too long",IF(AND(I347="Listed",H347=""),"Add URL","OK")))</f>
        <v/>
      </c>
      <c r="L347" s="30"/>
    </row>
    <row r="348" customFormat="false" ht="15" hidden="false" customHeight="false" outlineLevel="0" collapsed="false">
      <c r="A348" s="29"/>
      <c r="B348" s="30"/>
      <c r="C348" s="30"/>
      <c r="D348" s="30"/>
      <c r="E348" s="31"/>
      <c r="F348" s="32" t="str">
        <f aca="false">IF(E348="","",LEN(E348))</f>
        <v/>
      </c>
      <c r="G348" s="30"/>
      <c r="H348" s="30"/>
      <c r="I348" s="30"/>
      <c r="J348" s="30"/>
      <c r="K348" s="33" t="str">
        <f aca="false">IF(E348="","",IF(LEN(E348)&gt;80,"Too long",IF(AND(I348="Listed",H348=""),"Add URL","OK")))</f>
        <v/>
      </c>
      <c r="L348" s="30"/>
    </row>
    <row r="349" customFormat="false" ht="15" hidden="false" customHeight="false" outlineLevel="0" collapsed="false">
      <c r="A349" s="29"/>
      <c r="B349" s="30"/>
      <c r="C349" s="30"/>
      <c r="D349" s="30"/>
      <c r="E349" s="31"/>
      <c r="F349" s="32" t="str">
        <f aca="false">IF(E349="","",LEN(E349))</f>
        <v/>
      </c>
      <c r="G349" s="30"/>
      <c r="H349" s="30"/>
      <c r="I349" s="30"/>
      <c r="J349" s="30"/>
      <c r="K349" s="33" t="str">
        <f aca="false">IF(E349="","",IF(LEN(E349)&gt;80,"Too long",IF(AND(I349="Listed",H349=""),"Add URL","OK")))</f>
        <v/>
      </c>
      <c r="L349" s="30"/>
    </row>
    <row r="350" customFormat="false" ht="15" hidden="false" customHeight="false" outlineLevel="0" collapsed="false">
      <c r="A350" s="29"/>
      <c r="B350" s="30"/>
      <c r="C350" s="30"/>
      <c r="D350" s="30"/>
      <c r="E350" s="31"/>
      <c r="F350" s="32" t="str">
        <f aca="false">IF(E350="","",LEN(E350))</f>
        <v/>
      </c>
      <c r="G350" s="30"/>
      <c r="H350" s="30"/>
      <c r="I350" s="30"/>
      <c r="J350" s="30"/>
      <c r="K350" s="33" t="str">
        <f aca="false">IF(E350="","",IF(LEN(E350)&gt;80,"Too long",IF(AND(I350="Listed",H350=""),"Add URL","OK")))</f>
        <v/>
      </c>
      <c r="L350" s="30"/>
    </row>
    <row r="351" customFormat="false" ht="15" hidden="false" customHeight="false" outlineLevel="0" collapsed="false">
      <c r="A351" s="29"/>
      <c r="B351" s="30"/>
      <c r="C351" s="30"/>
      <c r="D351" s="30"/>
      <c r="E351" s="31"/>
      <c r="F351" s="32" t="str">
        <f aca="false">IF(E351="","",LEN(E351))</f>
        <v/>
      </c>
      <c r="G351" s="30"/>
      <c r="H351" s="30"/>
      <c r="I351" s="30"/>
      <c r="J351" s="30"/>
      <c r="K351" s="33" t="str">
        <f aca="false">IF(E351="","",IF(LEN(E351)&gt;80,"Too long",IF(AND(I351="Listed",H351=""),"Add URL","OK")))</f>
        <v/>
      </c>
      <c r="L351" s="30"/>
    </row>
    <row r="352" customFormat="false" ht="15" hidden="false" customHeight="false" outlineLevel="0" collapsed="false">
      <c r="A352" s="29"/>
      <c r="B352" s="30"/>
      <c r="C352" s="30"/>
      <c r="D352" s="30"/>
      <c r="E352" s="31"/>
      <c r="F352" s="32" t="str">
        <f aca="false">IF(E352="","",LEN(E352))</f>
        <v/>
      </c>
      <c r="G352" s="30"/>
      <c r="H352" s="30"/>
      <c r="I352" s="30"/>
      <c r="J352" s="30"/>
      <c r="K352" s="33" t="str">
        <f aca="false">IF(E352="","",IF(LEN(E352)&gt;80,"Too long",IF(AND(I352="Listed",H352=""),"Add URL","OK")))</f>
        <v/>
      </c>
      <c r="L352" s="30"/>
    </row>
    <row r="353" customFormat="false" ht="15" hidden="false" customHeight="false" outlineLevel="0" collapsed="false">
      <c r="A353" s="29"/>
      <c r="B353" s="30"/>
      <c r="C353" s="30"/>
      <c r="D353" s="30"/>
      <c r="E353" s="31"/>
      <c r="F353" s="32" t="str">
        <f aca="false">IF(E353="","",LEN(E353))</f>
        <v/>
      </c>
      <c r="G353" s="30"/>
      <c r="H353" s="30"/>
      <c r="I353" s="30"/>
      <c r="J353" s="30"/>
      <c r="K353" s="33" t="str">
        <f aca="false">IF(E353="","",IF(LEN(E353)&gt;80,"Too long",IF(AND(I353="Listed",H353=""),"Add URL","OK")))</f>
        <v/>
      </c>
      <c r="L353" s="30"/>
    </row>
    <row r="354" customFormat="false" ht="15" hidden="false" customHeight="false" outlineLevel="0" collapsed="false">
      <c r="A354" s="29"/>
      <c r="B354" s="30"/>
      <c r="C354" s="30"/>
      <c r="D354" s="30"/>
      <c r="E354" s="31"/>
      <c r="F354" s="32" t="str">
        <f aca="false">IF(E354="","",LEN(E354))</f>
        <v/>
      </c>
      <c r="G354" s="30"/>
      <c r="H354" s="30"/>
      <c r="I354" s="30"/>
      <c r="J354" s="30"/>
      <c r="K354" s="33" t="str">
        <f aca="false">IF(E354="","",IF(LEN(E354)&gt;80,"Too long",IF(AND(I354="Listed",H354=""),"Add URL","OK")))</f>
        <v/>
      </c>
      <c r="L354" s="30"/>
    </row>
    <row r="355" customFormat="false" ht="15" hidden="false" customHeight="false" outlineLevel="0" collapsed="false">
      <c r="A355" s="29"/>
      <c r="B355" s="30"/>
      <c r="C355" s="30"/>
      <c r="D355" s="30"/>
      <c r="E355" s="31"/>
      <c r="F355" s="32" t="str">
        <f aca="false">IF(E355="","",LEN(E355))</f>
        <v/>
      </c>
      <c r="G355" s="30"/>
      <c r="H355" s="30"/>
      <c r="I355" s="30"/>
      <c r="J355" s="30"/>
      <c r="K355" s="33" t="str">
        <f aca="false">IF(E355="","",IF(LEN(E355)&gt;80,"Too long",IF(AND(I355="Listed",H355=""),"Add URL","OK")))</f>
        <v/>
      </c>
      <c r="L355" s="30"/>
    </row>
    <row r="356" customFormat="false" ht="15" hidden="false" customHeight="false" outlineLevel="0" collapsed="false">
      <c r="A356" s="29"/>
      <c r="B356" s="30"/>
      <c r="C356" s="30"/>
      <c r="D356" s="30"/>
      <c r="E356" s="31"/>
      <c r="F356" s="32" t="str">
        <f aca="false">IF(E356="","",LEN(E356))</f>
        <v/>
      </c>
      <c r="G356" s="30"/>
      <c r="H356" s="30"/>
      <c r="I356" s="30"/>
      <c r="J356" s="30"/>
      <c r="K356" s="33" t="str">
        <f aca="false">IF(E356="","",IF(LEN(E356)&gt;80,"Too long",IF(AND(I356="Listed",H356=""),"Add URL","OK")))</f>
        <v/>
      </c>
      <c r="L356" s="30"/>
    </row>
    <row r="357" customFormat="false" ht="15" hidden="false" customHeight="false" outlineLevel="0" collapsed="false">
      <c r="A357" s="29"/>
      <c r="B357" s="30"/>
      <c r="C357" s="30"/>
      <c r="D357" s="30"/>
      <c r="E357" s="31"/>
      <c r="F357" s="32" t="str">
        <f aca="false">IF(E357="","",LEN(E357))</f>
        <v/>
      </c>
      <c r="G357" s="30"/>
      <c r="H357" s="30"/>
      <c r="I357" s="30"/>
      <c r="J357" s="30"/>
      <c r="K357" s="33" t="str">
        <f aca="false">IF(E357="","",IF(LEN(E357)&gt;80,"Too long",IF(AND(I357="Listed",H357=""),"Add URL","OK")))</f>
        <v/>
      </c>
      <c r="L357" s="30"/>
    </row>
    <row r="358" customFormat="false" ht="15" hidden="false" customHeight="false" outlineLevel="0" collapsed="false">
      <c r="A358" s="29"/>
      <c r="B358" s="30"/>
      <c r="C358" s="30"/>
      <c r="D358" s="30"/>
      <c r="E358" s="31"/>
      <c r="F358" s="32" t="str">
        <f aca="false">IF(E358="","",LEN(E358))</f>
        <v/>
      </c>
      <c r="G358" s="30"/>
      <c r="H358" s="30"/>
      <c r="I358" s="30"/>
      <c r="J358" s="30"/>
      <c r="K358" s="33" t="str">
        <f aca="false">IF(E358="","",IF(LEN(E358)&gt;80,"Too long",IF(AND(I358="Listed",H358=""),"Add URL","OK")))</f>
        <v/>
      </c>
      <c r="L358" s="30"/>
    </row>
    <row r="359" customFormat="false" ht="15" hidden="false" customHeight="false" outlineLevel="0" collapsed="false">
      <c r="A359" s="29"/>
      <c r="B359" s="30"/>
      <c r="C359" s="30"/>
      <c r="D359" s="30"/>
      <c r="E359" s="31"/>
      <c r="F359" s="32" t="str">
        <f aca="false">IF(E359="","",LEN(E359))</f>
        <v/>
      </c>
      <c r="G359" s="30"/>
      <c r="H359" s="30"/>
      <c r="I359" s="30"/>
      <c r="J359" s="30"/>
      <c r="K359" s="33" t="str">
        <f aca="false">IF(E359="","",IF(LEN(E359)&gt;80,"Too long",IF(AND(I359="Listed",H359=""),"Add URL","OK")))</f>
        <v/>
      </c>
      <c r="L359" s="30"/>
    </row>
    <row r="360" customFormat="false" ht="15" hidden="false" customHeight="false" outlineLevel="0" collapsed="false">
      <c r="A360" s="29"/>
      <c r="B360" s="30"/>
      <c r="C360" s="30"/>
      <c r="D360" s="30"/>
      <c r="E360" s="31"/>
      <c r="F360" s="32" t="str">
        <f aca="false">IF(E360="","",LEN(E360))</f>
        <v/>
      </c>
      <c r="G360" s="30"/>
      <c r="H360" s="30"/>
      <c r="I360" s="30"/>
      <c r="J360" s="30"/>
      <c r="K360" s="33" t="str">
        <f aca="false">IF(E360="","",IF(LEN(E360)&gt;80,"Too long",IF(AND(I360="Listed",H360=""),"Add URL","OK")))</f>
        <v/>
      </c>
      <c r="L360" s="30"/>
    </row>
    <row r="361" customFormat="false" ht="15" hidden="false" customHeight="false" outlineLevel="0" collapsed="false">
      <c r="A361" s="29"/>
      <c r="B361" s="30"/>
      <c r="C361" s="30"/>
      <c r="D361" s="30"/>
      <c r="E361" s="31"/>
      <c r="F361" s="32" t="str">
        <f aca="false">IF(E361="","",LEN(E361))</f>
        <v/>
      </c>
      <c r="G361" s="30"/>
      <c r="H361" s="30"/>
      <c r="I361" s="30"/>
      <c r="J361" s="30"/>
      <c r="K361" s="33" t="str">
        <f aca="false">IF(E361="","",IF(LEN(E361)&gt;80,"Too long",IF(AND(I361="Listed",H361=""),"Add URL","OK")))</f>
        <v/>
      </c>
      <c r="L361" s="30"/>
    </row>
    <row r="362" customFormat="false" ht="15" hidden="false" customHeight="false" outlineLevel="0" collapsed="false">
      <c r="A362" s="29"/>
      <c r="B362" s="30"/>
      <c r="C362" s="30"/>
      <c r="D362" s="30"/>
      <c r="E362" s="31"/>
      <c r="F362" s="32" t="str">
        <f aca="false">IF(E362="","",LEN(E362))</f>
        <v/>
      </c>
      <c r="G362" s="30"/>
      <c r="H362" s="30"/>
      <c r="I362" s="30"/>
      <c r="J362" s="30"/>
      <c r="K362" s="33" t="str">
        <f aca="false">IF(E362="","",IF(LEN(E362)&gt;80,"Too long",IF(AND(I362="Listed",H362=""),"Add URL","OK")))</f>
        <v/>
      </c>
      <c r="L362" s="30"/>
    </row>
    <row r="363" customFormat="false" ht="15" hidden="false" customHeight="false" outlineLevel="0" collapsed="false">
      <c r="A363" s="29"/>
      <c r="B363" s="30"/>
      <c r="C363" s="30"/>
      <c r="D363" s="30"/>
      <c r="E363" s="31"/>
      <c r="F363" s="32" t="str">
        <f aca="false">IF(E363="","",LEN(E363))</f>
        <v/>
      </c>
      <c r="G363" s="30"/>
      <c r="H363" s="30"/>
      <c r="I363" s="30"/>
      <c r="J363" s="30"/>
      <c r="K363" s="33" t="str">
        <f aca="false">IF(E363="","",IF(LEN(E363)&gt;80,"Too long",IF(AND(I363="Listed",H363=""),"Add URL","OK")))</f>
        <v/>
      </c>
      <c r="L363" s="30"/>
    </row>
    <row r="364" customFormat="false" ht="15" hidden="false" customHeight="false" outlineLevel="0" collapsed="false">
      <c r="A364" s="29"/>
      <c r="B364" s="30"/>
      <c r="C364" s="30"/>
      <c r="D364" s="30"/>
      <c r="E364" s="31"/>
      <c r="F364" s="32" t="str">
        <f aca="false">IF(E364="","",LEN(E364))</f>
        <v/>
      </c>
      <c r="G364" s="30"/>
      <c r="H364" s="30"/>
      <c r="I364" s="30"/>
      <c r="J364" s="30"/>
      <c r="K364" s="33" t="str">
        <f aca="false">IF(E364="","",IF(LEN(E364)&gt;80,"Too long",IF(AND(I364="Listed",H364=""),"Add URL","OK")))</f>
        <v/>
      </c>
      <c r="L364" s="30"/>
    </row>
    <row r="365" customFormat="false" ht="15" hidden="false" customHeight="false" outlineLevel="0" collapsed="false">
      <c r="A365" s="29"/>
      <c r="B365" s="30"/>
      <c r="C365" s="30"/>
      <c r="D365" s="30"/>
      <c r="E365" s="31"/>
      <c r="F365" s="32" t="str">
        <f aca="false">IF(E365="","",LEN(E365))</f>
        <v/>
      </c>
      <c r="G365" s="30"/>
      <c r="H365" s="30"/>
      <c r="I365" s="30"/>
      <c r="J365" s="30"/>
      <c r="K365" s="33" t="str">
        <f aca="false">IF(E365="","",IF(LEN(E365)&gt;80,"Too long",IF(AND(I365="Listed",H365=""),"Add URL","OK")))</f>
        <v/>
      </c>
      <c r="L365" s="30"/>
    </row>
    <row r="366" customFormat="false" ht="15" hidden="false" customHeight="false" outlineLevel="0" collapsed="false">
      <c r="A366" s="29"/>
      <c r="B366" s="30"/>
      <c r="C366" s="30"/>
      <c r="D366" s="30"/>
      <c r="E366" s="31"/>
      <c r="F366" s="32" t="str">
        <f aca="false">IF(E366="","",LEN(E366))</f>
        <v/>
      </c>
      <c r="G366" s="30"/>
      <c r="H366" s="30"/>
      <c r="I366" s="30"/>
      <c r="J366" s="30"/>
      <c r="K366" s="33" t="str">
        <f aca="false">IF(E366="","",IF(LEN(E366)&gt;80,"Too long",IF(AND(I366="Listed",H366=""),"Add URL","OK")))</f>
        <v/>
      </c>
      <c r="L366" s="30"/>
    </row>
    <row r="367" customFormat="false" ht="15" hidden="false" customHeight="false" outlineLevel="0" collapsed="false">
      <c r="A367" s="29"/>
      <c r="B367" s="30"/>
      <c r="C367" s="30"/>
      <c r="D367" s="30"/>
      <c r="E367" s="31"/>
      <c r="F367" s="32" t="str">
        <f aca="false">IF(E367="","",LEN(E367))</f>
        <v/>
      </c>
      <c r="G367" s="30"/>
      <c r="H367" s="30"/>
      <c r="I367" s="30"/>
      <c r="J367" s="30"/>
      <c r="K367" s="33" t="str">
        <f aca="false">IF(E367="","",IF(LEN(E367)&gt;80,"Too long",IF(AND(I367="Listed",H367=""),"Add URL","OK")))</f>
        <v/>
      </c>
      <c r="L367" s="30"/>
    </row>
    <row r="368" customFormat="false" ht="15" hidden="false" customHeight="false" outlineLevel="0" collapsed="false">
      <c r="A368" s="29"/>
      <c r="B368" s="30"/>
      <c r="C368" s="30"/>
      <c r="D368" s="30"/>
      <c r="E368" s="31"/>
      <c r="F368" s="32" t="str">
        <f aca="false">IF(E368="","",LEN(E368))</f>
        <v/>
      </c>
      <c r="G368" s="30"/>
      <c r="H368" s="30"/>
      <c r="I368" s="30"/>
      <c r="J368" s="30"/>
      <c r="K368" s="33" t="str">
        <f aca="false">IF(E368="","",IF(LEN(E368)&gt;80,"Too long",IF(AND(I368="Listed",H368=""),"Add URL","OK")))</f>
        <v/>
      </c>
      <c r="L368" s="30"/>
    </row>
    <row r="369" customFormat="false" ht="15" hidden="false" customHeight="false" outlineLevel="0" collapsed="false">
      <c r="A369" s="29"/>
      <c r="B369" s="30"/>
      <c r="C369" s="30"/>
      <c r="D369" s="30"/>
      <c r="E369" s="31"/>
      <c r="F369" s="32" t="str">
        <f aca="false">IF(E369="","",LEN(E369))</f>
        <v/>
      </c>
      <c r="G369" s="30"/>
      <c r="H369" s="30"/>
      <c r="I369" s="30"/>
      <c r="J369" s="30"/>
      <c r="K369" s="33" t="str">
        <f aca="false">IF(E369="","",IF(LEN(E369)&gt;80,"Too long",IF(AND(I369="Listed",H369=""),"Add URL","OK")))</f>
        <v/>
      </c>
      <c r="L369" s="30"/>
    </row>
    <row r="370" customFormat="false" ht="15" hidden="false" customHeight="false" outlineLevel="0" collapsed="false">
      <c r="A370" s="29"/>
      <c r="B370" s="30"/>
      <c r="C370" s="30"/>
      <c r="D370" s="30"/>
      <c r="E370" s="31"/>
      <c r="F370" s="32" t="str">
        <f aca="false">IF(E370="","",LEN(E370))</f>
        <v/>
      </c>
      <c r="G370" s="30"/>
      <c r="H370" s="30"/>
      <c r="I370" s="30"/>
      <c r="J370" s="30"/>
      <c r="K370" s="33" t="str">
        <f aca="false">IF(E370="","",IF(LEN(E370)&gt;80,"Too long",IF(AND(I370="Listed",H370=""),"Add URL","OK")))</f>
        <v/>
      </c>
      <c r="L370" s="30"/>
    </row>
    <row r="371" customFormat="false" ht="15" hidden="false" customHeight="false" outlineLevel="0" collapsed="false">
      <c r="A371" s="29"/>
      <c r="B371" s="30"/>
      <c r="C371" s="30"/>
      <c r="D371" s="30"/>
      <c r="E371" s="31"/>
      <c r="F371" s="32" t="str">
        <f aca="false">IF(E371="","",LEN(E371))</f>
        <v/>
      </c>
      <c r="G371" s="30"/>
      <c r="H371" s="30"/>
      <c r="I371" s="30"/>
      <c r="J371" s="30"/>
      <c r="K371" s="33" t="str">
        <f aca="false">IF(E371="","",IF(LEN(E371)&gt;80,"Too long",IF(AND(I371="Listed",H371=""),"Add URL","OK")))</f>
        <v/>
      </c>
      <c r="L371" s="30"/>
    </row>
    <row r="372" customFormat="false" ht="15" hidden="false" customHeight="false" outlineLevel="0" collapsed="false">
      <c r="A372" s="29"/>
      <c r="B372" s="30"/>
      <c r="C372" s="30"/>
      <c r="D372" s="30"/>
      <c r="E372" s="31"/>
      <c r="F372" s="32" t="str">
        <f aca="false">IF(E372="","",LEN(E372))</f>
        <v/>
      </c>
      <c r="G372" s="30"/>
      <c r="H372" s="30"/>
      <c r="I372" s="30"/>
      <c r="J372" s="30"/>
      <c r="K372" s="33" t="str">
        <f aca="false">IF(E372="","",IF(LEN(E372)&gt;80,"Too long",IF(AND(I372="Listed",H372=""),"Add URL","OK")))</f>
        <v/>
      </c>
      <c r="L372" s="30"/>
    </row>
    <row r="373" customFormat="false" ht="15" hidden="false" customHeight="false" outlineLevel="0" collapsed="false">
      <c r="A373" s="29"/>
      <c r="B373" s="30"/>
      <c r="C373" s="30"/>
      <c r="D373" s="30"/>
      <c r="E373" s="31"/>
      <c r="F373" s="32" t="str">
        <f aca="false">IF(E373="","",LEN(E373))</f>
        <v/>
      </c>
      <c r="G373" s="30"/>
      <c r="H373" s="30"/>
      <c r="I373" s="30"/>
      <c r="J373" s="30"/>
      <c r="K373" s="33" t="str">
        <f aca="false">IF(E373="","",IF(LEN(E373)&gt;80,"Too long",IF(AND(I373="Listed",H373=""),"Add URL","OK")))</f>
        <v/>
      </c>
      <c r="L373" s="30"/>
    </row>
    <row r="374" customFormat="false" ht="15" hidden="false" customHeight="false" outlineLevel="0" collapsed="false">
      <c r="A374" s="29"/>
      <c r="B374" s="30"/>
      <c r="C374" s="30"/>
      <c r="D374" s="30"/>
      <c r="E374" s="31"/>
      <c r="F374" s="32" t="str">
        <f aca="false">IF(E374="","",LEN(E374))</f>
        <v/>
      </c>
      <c r="G374" s="30"/>
      <c r="H374" s="30"/>
      <c r="I374" s="30"/>
      <c r="J374" s="30"/>
      <c r="K374" s="33" t="str">
        <f aca="false">IF(E374="","",IF(LEN(E374)&gt;80,"Too long",IF(AND(I374="Listed",H374=""),"Add URL","OK")))</f>
        <v/>
      </c>
      <c r="L374" s="30"/>
    </row>
    <row r="375" customFormat="false" ht="15" hidden="false" customHeight="false" outlineLevel="0" collapsed="false">
      <c r="A375" s="29"/>
      <c r="B375" s="30"/>
      <c r="C375" s="30"/>
      <c r="D375" s="30"/>
      <c r="E375" s="31"/>
      <c r="F375" s="32" t="str">
        <f aca="false">IF(E375="","",LEN(E375))</f>
        <v/>
      </c>
      <c r="G375" s="30"/>
      <c r="H375" s="30"/>
      <c r="I375" s="30"/>
      <c r="J375" s="30"/>
      <c r="K375" s="33" t="str">
        <f aca="false">IF(E375="","",IF(LEN(E375)&gt;80,"Too long",IF(AND(I375="Listed",H375=""),"Add URL","OK")))</f>
        <v/>
      </c>
      <c r="L375" s="30"/>
    </row>
    <row r="376" customFormat="false" ht="15" hidden="false" customHeight="false" outlineLevel="0" collapsed="false">
      <c r="A376" s="29"/>
      <c r="B376" s="30"/>
      <c r="C376" s="30"/>
      <c r="D376" s="30"/>
      <c r="E376" s="31"/>
      <c r="F376" s="32" t="str">
        <f aca="false">IF(E376="","",LEN(E376))</f>
        <v/>
      </c>
      <c r="G376" s="30"/>
      <c r="H376" s="30"/>
      <c r="I376" s="30"/>
      <c r="J376" s="30"/>
      <c r="K376" s="33" t="str">
        <f aca="false">IF(E376="","",IF(LEN(E376)&gt;80,"Too long",IF(AND(I376="Listed",H376=""),"Add URL","OK")))</f>
        <v/>
      </c>
      <c r="L376" s="30"/>
    </row>
    <row r="377" customFormat="false" ht="15" hidden="false" customHeight="false" outlineLevel="0" collapsed="false">
      <c r="A377" s="29"/>
      <c r="B377" s="30"/>
      <c r="C377" s="30"/>
      <c r="D377" s="30"/>
      <c r="E377" s="31"/>
      <c r="F377" s="32" t="str">
        <f aca="false">IF(E377="","",LEN(E377))</f>
        <v/>
      </c>
      <c r="G377" s="30"/>
      <c r="H377" s="30"/>
      <c r="I377" s="30"/>
      <c r="J377" s="30"/>
      <c r="K377" s="33" t="str">
        <f aca="false">IF(E377="","",IF(LEN(E377)&gt;80,"Too long",IF(AND(I377="Listed",H377=""),"Add URL","OK")))</f>
        <v/>
      </c>
      <c r="L377" s="30"/>
    </row>
    <row r="378" customFormat="false" ht="15" hidden="false" customHeight="false" outlineLevel="0" collapsed="false">
      <c r="A378" s="29"/>
      <c r="B378" s="30"/>
      <c r="C378" s="30"/>
      <c r="D378" s="30"/>
      <c r="E378" s="31"/>
      <c r="F378" s="32" t="str">
        <f aca="false">IF(E378="","",LEN(E378))</f>
        <v/>
      </c>
      <c r="G378" s="30"/>
      <c r="H378" s="30"/>
      <c r="I378" s="30"/>
      <c r="J378" s="30"/>
      <c r="K378" s="33" t="str">
        <f aca="false">IF(E378="","",IF(LEN(E378)&gt;80,"Too long",IF(AND(I378="Listed",H378=""),"Add URL","OK")))</f>
        <v/>
      </c>
      <c r="L378" s="30"/>
    </row>
    <row r="379" customFormat="false" ht="15" hidden="false" customHeight="false" outlineLevel="0" collapsed="false">
      <c r="A379" s="29"/>
      <c r="B379" s="30"/>
      <c r="C379" s="30"/>
      <c r="D379" s="30"/>
      <c r="E379" s="31"/>
      <c r="F379" s="32" t="str">
        <f aca="false">IF(E379="","",LEN(E379))</f>
        <v/>
      </c>
      <c r="G379" s="30"/>
      <c r="H379" s="30"/>
      <c r="I379" s="30"/>
      <c r="J379" s="30"/>
      <c r="K379" s="33" t="str">
        <f aca="false">IF(E379="","",IF(LEN(E379)&gt;80,"Too long",IF(AND(I379="Listed",H379=""),"Add URL","OK")))</f>
        <v/>
      </c>
      <c r="L379" s="30"/>
    </row>
    <row r="380" customFormat="false" ht="15" hidden="false" customHeight="false" outlineLevel="0" collapsed="false">
      <c r="A380" s="29"/>
      <c r="B380" s="30"/>
      <c r="C380" s="30"/>
      <c r="D380" s="30"/>
      <c r="E380" s="31"/>
      <c r="F380" s="32" t="str">
        <f aca="false">IF(E380="","",LEN(E380))</f>
        <v/>
      </c>
      <c r="G380" s="30"/>
      <c r="H380" s="30"/>
      <c r="I380" s="30"/>
      <c r="J380" s="30"/>
      <c r="K380" s="33" t="str">
        <f aca="false">IF(E380="","",IF(LEN(E380)&gt;80,"Too long",IF(AND(I380="Listed",H380=""),"Add URL","OK")))</f>
        <v/>
      </c>
      <c r="L380" s="30"/>
    </row>
    <row r="381" customFormat="false" ht="15" hidden="false" customHeight="false" outlineLevel="0" collapsed="false">
      <c r="A381" s="29"/>
      <c r="B381" s="30"/>
      <c r="C381" s="30"/>
      <c r="D381" s="30"/>
      <c r="E381" s="31"/>
      <c r="F381" s="32" t="str">
        <f aca="false">IF(E381="","",LEN(E381))</f>
        <v/>
      </c>
      <c r="G381" s="30"/>
      <c r="H381" s="30"/>
      <c r="I381" s="30"/>
      <c r="J381" s="30"/>
      <c r="K381" s="33" t="str">
        <f aca="false">IF(E381="","",IF(LEN(E381)&gt;80,"Too long",IF(AND(I381="Listed",H381=""),"Add URL","OK")))</f>
        <v/>
      </c>
      <c r="L381" s="30"/>
    </row>
    <row r="382" customFormat="false" ht="15" hidden="false" customHeight="false" outlineLevel="0" collapsed="false">
      <c r="A382" s="29"/>
      <c r="B382" s="30"/>
      <c r="C382" s="30"/>
      <c r="D382" s="30"/>
      <c r="E382" s="31"/>
      <c r="F382" s="32" t="str">
        <f aca="false">IF(E382="","",LEN(E382))</f>
        <v/>
      </c>
      <c r="G382" s="30"/>
      <c r="H382" s="30"/>
      <c r="I382" s="30"/>
      <c r="J382" s="30"/>
      <c r="K382" s="33" t="str">
        <f aca="false">IF(E382="","",IF(LEN(E382)&gt;80,"Too long",IF(AND(I382="Listed",H382=""),"Add URL","OK")))</f>
        <v/>
      </c>
      <c r="L382" s="30"/>
    </row>
    <row r="383" customFormat="false" ht="15" hidden="false" customHeight="false" outlineLevel="0" collapsed="false">
      <c r="A383" s="29"/>
      <c r="B383" s="30"/>
      <c r="C383" s="30"/>
      <c r="D383" s="30"/>
      <c r="E383" s="31"/>
      <c r="F383" s="32" t="str">
        <f aca="false">IF(E383="","",LEN(E383))</f>
        <v/>
      </c>
      <c r="G383" s="30"/>
      <c r="H383" s="30"/>
      <c r="I383" s="30"/>
      <c r="J383" s="30"/>
      <c r="K383" s="33" t="str">
        <f aca="false">IF(E383="","",IF(LEN(E383)&gt;80,"Too long",IF(AND(I383="Listed",H383=""),"Add URL","OK")))</f>
        <v/>
      </c>
      <c r="L383" s="30"/>
    </row>
    <row r="384" customFormat="false" ht="15" hidden="false" customHeight="false" outlineLevel="0" collapsed="false">
      <c r="A384" s="29"/>
      <c r="B384" s="30"/>
      <c r="C384" s="30"/>
      <c r="D384" s="30"/>
      <c r="E384" s="31"/>
      <c r="F384" s="32" t="str">
        <f aca="false">IF(E384="","",LEN(E384))</f>
        <v/>
      </c>
      <c r="G384" s="30"/>
      <c r="H384" s="30"/>
      <c r="I384" s="30"/>
      <c r="J384" s="30"/>
      <c r="K384" s="33" t="str">
        <f aca="false">IF(E384="","",IF(LEN(E384)&gt;80,"Too long",IF(AND(I384="Listed",H384=""),"Add URL","OK")))</f>
        <v/>
      </c>
      <c r="L384" s="30"/>
    </row>
    <row r="385" customFormat="false" ht="15" hidden="false" customHeight="false" outlineLevel="0" collapsed="false">
      <c r="A385" s="29"/>
      <c r="B385" s="30"/>
      <c r="C385" s="30"/>
      <c r="D385" s="30"/>
      <c r="E385" s="31"/>
      <c r="F385" s="32" t="str">
        <f aca="false">IF(E385="","",LEN(E385))</f>
        <v/>
      </c>
      <c r="G385" s="30"/>
      <c r="H385" s="30"/>
      <c r="I385" s="30"/>
      <c r="J385" s="30"/>
      <c r="K385" s="33" t="str">
        <f aca="false">IF(E385="","",IF(LEN(E385)&gt;80,"Too long",IF(AND(I385="Listed",H385=""),"Add URL","OK")))</f>
        <v/>
      </c>
      <c r="L385" s="30"/>
    </row>
    <row r="386" customFormat="false" ht="15" hidden="false" customHeight="false" outlineLevel="0" collapsed="false">
      <c r="A386" s="29"/>
      <c r="B386" s="30"/>
      <c r="C386" s="30"/>
      <c r="D386" s="30"/>
      <c r="E386" s="31"/>
      <c r="F386" s="32" t="str">
        <f aca="false">IF(E386="","",LEN(E386))</f>
        <v/>
      </c>
      <c r="G386" s="30"/>
      <c r="H386" s="30"/>
      <c r="I386" s="30"/>
      <c r="J386" s="30"/>
      <c r="K386" s="33" t="str">
        <f aca="false">IF(E386="","",IF(LEN(E386)&gt;80,"Too long",IF(AND(I386="Listed",H386=""),"Add URL","OK")))</f>
        <v/>
      </c>
      <c r="L386" s="30"/>
    </row>
    <row r="387" customFormat="false" ht="15" hidden="false" customHeight="false" outlineLevel="0" collapsed="false">
      <c r="A387" s="29"/>
      <c r="B387" s="30"/>
      <c r="C387" s="30"/>
      <c r="D387" s="30"/>
      <c r="E387" s="31"/>
      <c r="F387" s="32" t="str">
        <f aca="false">IF(E387="","",LEN(E387))</f>
        <v/>
      </c>
      <c r="G387" s="30"/>
      <c r="H387" s="30"/>
      <c r="I387" s="30"/>
      <c r="J387" s="30"/>
      <c r="K387" s="33" t="str">
        <f aca="false">IF(E387="","",IF(LEN(E387)&gt;80,"Too long",IF(AND(I387="Listed",H387=""),"Add URL","OK")))</f>
        <v/>
      </c>
      <c r="L387" s="30"/>
    </row>
    <row r="388" customFormat="false" ht="15" hidden="false" customHeight="false" outlineLevel="0" collapsed="false">
      <c r="A388" s="29"/>
      <c r="B388" s="30"/>
      <c r="C388" s="30"/>
      <c r="D388" s="30"/>
      <c r="E388" s="31"/>
      <c r="F388" s="32" t="str">
        <f aca="false">IF(E388="","",LEN(E388))</f>
        <v/>
      </c>
      <c r="G388" s="30"/>
      <c r="H388" s="30"/>
      <c r="I388" s="30"/>
      <c r="J388" s="30"/>
      <c r="K388" s="33" t="str">
        <f aca="false">IF(E388="","",IF(LEN(E388)&gt;80,"Too long",IF(AND(I388="Listed",H388=""),"Add URL","OK")))</f>
        <v/>
      </c>
      <c r="L388" s="30"/>
    </row>
    <row r="389" customFormat="false" ht="15" hidden="false" customHeight="false" outlineLevel="0" collapsed="false">
      <c r="A389" s="29"/>
      <c r="B389" s="30"/>
      <c r="C389" s="30"/>
      <c r="D389" s="30"/>
      <c r="E389" s="31"/>
      <c r="F389" s="32" t="str">
        <f aca="false">IF(E389="","",LEN(E389))</f>
        <v/>
      </c>
      <c r="G389" s="30"/>
      <c r="H389" s="30"/>
      <c r="I389" s="30"/>
      <c r="J389" s="30"/>
      <c r="K389" s="33" t="str">
        <f aca="false">IF(E389="","",IF(LEN(E389)&gt;80,"Too long",IF(AND(I389="Listed",H389=""),"Add URL","OK")))</f>
        <v/>
      </c>
      <c r="L389" s="30"/>
    </row>
    <row r="390" customFormat="false" ht="15" hidden="false" customHeight="false" outlineLevel="0" collapsed="false">
      <c r="A390" s="29"/>
      <c r="B390" s="30"/>
      <c r="C390" s="30"/>
      <c r="D390" s="30"/>
      <c r="E390" s="31"/>
      <c r="F390" s="32" t="str">
        <f aca="false">IF(E390="","",LEN(E390))</f>
        <v/>
      </c>
      <c r="G390" s="30"/>
      <c r="H390" s="30"/>
      <c r="I390" s="30"/>
      <c r="J390" s="30"/>
      <c r="K390" s="33" t="str">
        <f aca="false">IF(E390="","",IF(LEN(E390)&gt;80,"Too long",IF(AND(I390="Listed",H390=""),"Add URL","OK")))</f>
        <v/>
      </c>
      <c r="L390" s="30"/>
    </row>
    <row r="391" customFormat="false" ht="15" hidden="false" customHeight="false" outlineLevel="0" collapsed="false">
      <c r="A391" s="29"/>
      <c r="B391" s="30"/>
      <c r="C391" s="30"/>
      <c r="D391" s="30"/>
      <c r="E391" s="31"/>
      <c r="F391" s="32" t="str">
        <f aca="false">IF(E391="","",LEN(E391))</f>
        <v/>
      </c>
      <c r="G391" s="30"/>
      <c r="H391" s="30"/>
      <c r="I391" s="30"/>
      <c r="J391" s="30"/>
      <c r="K391" s="33" t="str">
        <f aca="false">IF(E391="","",IF(LEN(E391)&gt;80,"Too long",IF(AND(I391="Listed",H391=""),"Add URL","OK")))</f>
        <v/>
      </c>
      <c r="L391" s="30"/>
    </row>
    <row r="392" customFormat="false" ht="15" hidden="false" customHeight="false" outlineLevel="0" collapsed="false">
      <c r="A392" s="29"/>
      <c r="B392" s="30"/>
      <c r="C392" s="30"/>
      <c r="D392" s="30"/>
      <c r="E392" s="31"/>
      <c r="F392" s="32" t="str">
        <f aca="false">IF(E392="","",LEN(E392))</f>
        <v/>
      </c>
      <c r="G392" s="30"/>
      <c r="H392" s="30"/>
      <c r="I392" s="30"/>
      <c r="J392" s="30"/>
      <c r="K392" s="33" t="str">
        <f aca="false">IF(E392="","",IF(LEN(E392)&gt;80,"Too long",IF(AND(I392="Listed",H392=""),"Add URL","OK")))</f>
        <v/>
      </c>
      <c r="L392" s="30"/>
    </row>
    <row r="393" customFormat="false" ht="15" hidden="false" customHeight="false" outlineLevel="0" collapsed="false">
      <c r="A393" s="29"/>
      <c r="B393" s="30"/>
      <c r="C393" s="30"/>
      <c r="D393" s="30"/>
      <c r="E393" s="31"/>
      <c r="F393" s="32" t="str">
        <f aca="false">IF(E393="","",LEN(E393))</f>
        <v/>
      </c>
      <c r="G393" s="30"/>
      <c r="H393" s="30"/>
      <c r="I393" s="30"/>
      <c r="J393" s="30"/>
      <c r="K393" s="33" t="str">
        <f aca="false">IF(E393="","",IF(LEN(E393)&gt;80,"Too long",IF(AND(I393="Listed",H393=""),"Add URL","OK")))</f>
        <v/>
      </c>
      <c r="L393" s="30"/>
    </row>
    <row r="394" customFormat="false" ht="15" hidden="false" customHeight="false" outlineLevel="0" collapsed="false">
      <c r="A394" s="29"/>
      <c r="B394" s="30"/>
      <c r="C394" s="30"/>
      <c r="D394" s="30"/>
      <c r="E394" s="31"/>
      <c r="F394" s="32" t="str">
        <f aca="false">IF(E394="","",LEN(E394))</f>
        <v/>
      </c>
      <c r="G394" s="30"/>
      <c r="H394" s="30"/>
      <c r="I394" s="30"/>
      <c r="J394" s="30"/>
      <c r="K394" s="33" t="str">
        <f aca="false">IF(E394="","",IF(LEN(E394)&gt;80,"Too long",IF(AND(I394="Listed",H394=""),"Add URL","OK")))</f>
        <v/>
      </c>
      <c r="L394" s="30"/>
    </row>
    <row r="395" customFormat="false" ht="15" hidden="false" customHeight="false" outlineLevel="0" collapsed="false">
      <c r="A395" s="29"/>
      <c r="B395" s="30"/>
      <c r="C395" s="30"/>
      <c r="D395" s="30"/>
      <c r="E395" s="31"/>
      <c r="F395" s="32" t="str">
        <f aca="false">IF(E395="","",LEN(E395))</f>
        <v/>
      </c>
      <c r="G395" s="30"/>
      <c r="H395" s="30"/>
      <c r="I395" s="30"/>
      <c r="J395" s="30"/>
      <c r="K395" s="33" t="str">
        <f aca="false">IF(E395="","",IF(LEN(E395)&gt;80,"Too long",IF(AND(I395="Listed",H395=""),"Add URL","OK")))</f>
        <v/>
      </c>
      <c r="L395" s="30"/>
    </row>
    <row r="396" customFormat="false" ht="15" hidden="false" customHeight="false" outlineLevel="0" collapsed="false">
      <c r="A396" s="29"/>
      <c r="B396" s="30"/>
      <c r="C396" s="30"/>
      <c r="D396" s="30"/>
      <c r="E396" s="31"/>
      <c r="F396" s="32" t="str">
        <f aca="false">IF(E396="","",LEN(E396))</f>
        <v/>
      </c>
      <c r="G396" s="30"/>
      <c r="H396" s="30"/>
      <c r="I396" s="30"/>
      <c r="J396" s="30"/>
      <c r="K396" s="33" t="str">
        <f aca="false">IF(E396="","",IF(LEN(E396)&gt;80,"Too long",IF(AND(I396="Listed",H396=""),"Add URL","OK")))</f>
        <v/>
      </c>
      <c r="L396" s="30"/>
    </row>
    <row r="397" customFormat="false" ht="15" hidden="false" customHeight="false" outlineLevel="0" collapsed="false">
      <c r="A397" s="29"/>
      <c r="B397" s="30"/>
      <c r="C397" s="30"/>
      <c r="D397" s="30"/>
      <c r="E397" s="31"/>
      <c r="F397" s="32" t="str">
        <f aca="false">IF(E397="","",LEN(E397))</f>
        <v/>
      </c>
      <c r="G397" s="30"/>
      <c r="H397" s="30"/>
      <c r="I397" s="30"/>
      <c r="J397" s="30"/>
      <c r="K397" s="33" t="str">
        <f aca="false">IF(E397="","",IF(LEN(E397)&gt;80,"Too long",IF(AND(I397="Listed",H397=""),"Add URL","OK")))</f>
        <v/>
      </c>
      <c r="L397" s="30"/>
    </row>
    <row r="398" customFormat="false" ht="15" hidden="false" customHeight="false" outlineLevel="0" collapsed="false">
      <c r="A398" s="29"/>
      <c r="B398" s="30"/>
      <c r="C398" s="30"/>
      <c r="D398" s="30"/>
      <c r="E398" s="31"/>
      <c r="F398" s="32" t="str">
        <f aca="false">IF(E398="","",LEN(E398))</f>
        <v/>
      </c>
      <c r="G398" s="30"/>
      <c r="H398" s="30"/>
      <c r="I398" s="30"/>
      <c r="J398" s="30"/>
      <c r="K398" s="33" t="str">
        <f aca="false">IF(E398="","",IF(LEN(E398)&gt;80,"Too long",IF(AND(I398="Listed",H398=""),"Add URL","OK")))</f>
        <v/>
      </c>
      <c r="L398" s="30"/>
    </row>
    <row r="399" customFormat="false" ht="15" hidden="false" customHeight="false" outlineLevel="0" collapsed="false">
      <c r="A399" s="29"/>
      <c r="B399" s="30"/>
      <c r="C399" s="30"/>
      <c r="D399" s="30"/>
      <c r="E399" s="31"/>
      <c r="F399" s="32" t="str">
        <f aca="false">IF(E399="","",LEN(E399))</f>
        <v/>
      </c>
      <c r="G399" s="30"/>
      <c r="H399" s="30"/>
      <c r="I399" s="30"/>
      <c r="J399" s="30"/>
      <c r="K399" s="33" t="str">
        <f aca="false">IF(E399="","",IF(LEN(E399)&gt;80,"Too long",IF(AND(I399="Listed",H399=""),"Add URL","OK")))</f>
        <v/>
      </c>
      <c r="L399" s="30"/>
    </row>
    <row r="400" customFormat="false" ht="15" hidden="false" customHeight="false" outlineLevel="0" collapsed="false">
      <c r="A400" s="29"/>
      <c r="B400" s="30"/>
      <c r="C400" s="30"/>
      <c r="D400" s="30"/>
      <c r="E400" s="31"/>
      <c r="F400" s="32" t="str">
        <f aca="false">IF(E400="","",LEN(E400))</f>
        <v/>
      </c>
      <c r="G400" s="30"/>
      <c r="H400" s="30"/>
      <c r="I400" s="30"/>
      <c r="J400" s="30"/>
      <c r="K400" s="33" t="str">
        <f aca="false">IF(E400="","",IF(LEN(E400)&gt;80,"Too long",IF(AND(I400="Listed",H400=""),"Add URL","OK")))</f>
        <v/>
      </c>
      <c r="L400" s="30"/>
    </row>
    <row r="401" customFormat="false" ht="15" hidden="false" customHeight="false" outlineLevel="0" collapsed="false">
      <c r="A401" s="29"/>
      <c r="B401" s="30"/>
      <c r="C401" s="30"/>
      <c r="D401" s="30"/>
      <c r="E401" s="31"/>
      <c r="F401" s="32" t="str">
        <f aca="false">IF(E401="","",LEN(E401))</f>
        <v/>
      </c>
      <c r="G401" s="30"/>
      <c r="H401" s="30"/>
      <c r="I401" s="30"/>
      <c r="J401" s="30"/>
      <c r="K401" s="33" t="str">
        <f aca="false">IF(E401="","",IF(LEN(E401)&gt;80,"Too long",IF(AND(I401="Listed",H401=""),"Add URL","OK")))</f>
        <v/>
      </c>
      <c r="L401" s="30"/>
    </row>
    <row r="402" customFormat="false" ht="15" hidden="false" customHeight="false" outlineLevel="0" collapsed="false">
      <c r="A402" s="29"/>
      <c r="B402" s="30"/>
      <c r="C402" s="30"/>
      <c r="D402" s="30"/>
      <c r="E402" s="31"/>
      <c r="F402" s="32" t="str">
        <f aca="false">IF(E402="","",LEN(E402))</f>
        <v/>
      </c>
      <c r="G402" s="30"/>
      <c r="H402" s="30"/>
      <c r="I402" s="30"/>
      <c r="J402" s="30"/>
      <c r="K402" s="33" t="str">
        <f aca="false">IF(E402="","",IF(LEN(E402)&gt;80,"Too long",IF(AND(I402="Listed",H402=""),"Add URL","OK")))</f>
        <v/>
      </c>
      <c r="L402" s="30"/>
    </row>
    <row r="403" customFormat="false" ht="15" hidden="false" customHeight="false" outlineLevel="0" collapsed="false">
      <c r="A403" s="29"/>
      <c r="B403" s="30"/>
      <c r="C403" s="30"/>
      <c r="D403" s="30"/>
      <c r="E403" s="31"/>
      <c r="F403" s="32" t="str">
        <f aca="false">IF(E403="","",LEN(E403))</f>
        <v/>
      </c>
      <c r="G403" s="30"/>
      <c r="H403" s="30"/>
      <c r="I403" s="30"/>
      <c r="J403" s="30"/>
      <c r="K403" s="33" t="str">
        <f aca="false">IF(E403="","",IF(LEN(E403)&gt;80,"Too long",IF(AND(I403="Listed",H403=""),"Add URL","OK")))</f>
        <v/>
      </c>
      <c r="L403" s="30"/>
    </row>
    <row r="404" customFormat="false" ht="15" hidden="false" customHeight="false" outlineLevel="0" collapsed="false">
      <c r="A404" s="29"/>
      <c r="B404" s="30"/>
      <c r="C404" s="30"/>
      <c r="D404" s="30"/>
      <c r="E404" s="31"/>
      <c r="F404" s="32" t="str">
        <f aca="false">IF(E404="","",LEN(E404))</f>
        <v/>
      </c>
      <c r="G404" s="30"/>
      <c r="H404" s="30"/>
      <c r="I404" s="30"/>
      <c r="J404" s="30"/>
      <c r="K404" s="33" t="str">
        <f aca="false">IF(E404="","",IF(LEN(E404)&gt;80,"Too long",IF(AND(I404="Listed",H404=""),"Add URL","OK")))</f>
        <v/>
      </c>
      <c r="L404" s="30"/>
    </row>
    <row r="405" customFormat="false" ht="15" hidden="false" customHeight="false" outlineLevel="0" collapsed="false">
      <c r="A405" s="29"/>
      <c r="B405" s="30"/>
      <c r="C405" s="30"/>
      <c r="D405" s="30"/>
      <c r="E405" s="31"/>
      <c r="F405" s="32" t="str">
        <f aca="false">IF(E405="","",LEN(E405))</f>
        <v/>
      </c>
      <c r="G405" s="30"/>
      <c r="H405" s="30"/>
      <c r="I405" s="30"/>
      <c r="J405" s="30"/>
      <c r="K405" s="33" t="str">
        <f aca="false">IF(E405="","",IF(LEN(E405)&gt;80,"Too long",IF(AND(I405="Listed",H405=""),"Add URL","OK")))</f>
        <v/>
      </c>
      <c r="L405" s="30"/>
    </row>
    <row r="406" customFormat="false" ht="15" hidden="false" customHeight="false" outlineLevel="0" collapsed="false">
      <c r="A406" s="29"/>
      <c r="B406" s="30"/>
      <c r="C406" s="30"/>
      <c r="D406" s="30"/>
      <c r="E406" s="31"/>
      <c r="F406" s="32" t="str">
        <f aca="false">IF(E406="","",LEN(E406))</f>
        <v/>
      </c>
      <c r="G406" s="30"/>
      <c r="H406" s="30"/>
      <c r="I406" s="30"/>
      <c r="J406" s="30"/>
      <c r="K406" s="33" t="str">
        <f aca="false">IF(E406="","",IF(LEN(E406)&gt;80,"Too long",IF(AND(I406="Listed",H406=""),"Add URL","OK")))</f>
        <v/>
      </c>
      <c r="L406" s="30"/>
    </row>
    <row r="407" customFormat="false" ht="15" hidden="false" customHeight="false" outlineLevel="0" collapsed="false">
      <c r="A407" s="29"/>
      <c r="B407" s="30"/>
      <c r="C407" s="30"/>
      <c r="D407" s="30"/>
      <c r="E407" s="31"/>
      <c r="F407" s="32" t="str">
        <f aca="false">IF(E407="","",LEN(E407))</f>
        <v/>
      </c>
      <c r="G407" s="30"/>
      <c r="H407" s="30"/>
      <c r="I407" s="30"/>
      <c r="J407" s="30"/>
      <c r="K407" s="33" t="str">
        <f aca="false">IF(E407="","",IF(LEN(E407)&gt;80,"Too long",IF(AND(I407="Listed",H407=""),"Add URL","OK")))</f>
        <v/>
      </c>
      <c r="L407" s="30"/>
    </row>
    <row r="408" customFormat="false" ht="15" hidden="false" customHeight="false" outlineLevel="0" collapsed="false">
      <c r="A408" s="29"/>
      <c r="B408" s="30"/>
      <c r="C408" s="30"/>
      <c r="D408" s="30"/>
      <c r="E408" s="31"/>
      <c r="F408" s="32" t="str">
        <f aca="false">IF(E408="","",LEN(E408))</f>
        <v/>
      </c>
      <c r="G408" s="30"/>
      <c r="H408" s="30"/>
      <c r="I408" s="30"/>
      <c r="J408" s="30"/>
      <c r="K408" s="33" t="str">
        <f aca="false">IF(E408="","",IF(LEN(E408)&gt;80,"Too long",IF(AND(I408="Listed",H408=""),"Add URL","OK")))</f>
        <v/>
      </c>
      <c r="L408" s="30"/>
    </row>
    <row r="409" customFormat="false" ht="15" hidden="false" customHeight="false" outlineLevel="0" collapsed="false">
      <c r="A409" s="29"/>
      <c r="B409" s="30"/>
      <c r="C409" s="30"/>
      <c r="D409" s="30"/>
      <c r="E409" s="31"/>
      <c r="F409" s="32" t="str">
        <f aca="false">IF(E409="","",LEN(E409))</f>
        <v/>
      </c>
      <c r="G409" s="30"/>
      <c r="H409" s="30"/>
      <c r="I409" s="30"/>
      <c r="J409" s="30"/>
      <c r="K409" s="33" t="str">
        <f aca="false">IF(E409="","",IF(LEN(E409)&gt;80,"Too long",IF(AND(I409="Listed",H409=""),"Add URL","OK")))</f>
        <v/>
      </c>
      <c r="L409" s="30"/>
    </row>
    <row r="410" customFormat="false" ht="15" hidden="false" customHeight="false" outlineLevel="0" collapsed="false">
      <c r="A410" s="29"/>
      <c r="B410" s="30"/>
      <c r="C410" s="30"/>
      <c r="D410" s="30"/>
      <c r="E410" s="31"/>
      <c r="F410" s="32" t="str">
        <f aca="false">IF(E410="","",LEN(E410))</f>
        <v/>
      </c>
      <c r="G410" s="30"/>
      <c r="H410" s="30"/>
      <c r="I410" s="30"/>
      <c r="J410" s="30"/>
      <c r="K410" s="33" t="str">
        <f aca="false">IF(E410="","",IF(LEN(E410)&gt;80,"Too long",IF(AND(I410="Listed",H410=""),"Add URL","OK")))</f>
        <v/>
      </c>
      <c r="L410" s="30"/>
    </row>
    <row r="411" customFormat="false" ht="15" hidden="false" customHeight="false" outlineLevel="0" collapsed="false">
      <c r="A411" s="29"/>
      <c r="B411" s="30"/>
      <c r="C411" s="30"/>
      <c r="D411" s="30"/>
      <c r="E411" s="31"/>
      <c r="F411" s="32" t="str">
        <f aca="false">IF(E411="","",LEN(E411))</f>
        <v/>
      </c>
      <c r="G411" s="30"/>
      <c r="H411" s="30"/>
      <c r="I411" s="30"/>
      <c r="J411" s="30"/>
      <c r="K411" s="33" t="str">
        <f aca="false">IF(E411="","",IF(LEN(E411)&gt;80,"Too long",IF(AND(I411="Listed",H411=""),"Add URL","OK")))</f>
        <v/>
      </c>
      <c r="L411" s="30"/>
    </row>
    <row r="412" customFormat="false" ht="15" hidden="false" customHeight="false" outlineLevel="0" collapsed="false">
      <c r="A412" s="29"/>
      <c r="B412" s="30"/>
      <c r="C412" s="30"/>
      <c r="D412" s="30"/>
      <c r="E412" s="31"/>
      <c r="F412" s="32" t="str">
        <f aca="false">IF(E412="","",LEN(E412))</f>
        <v/>
      </c>
      <c r="G412" s="30"/>
      <c r="H412" s="30"/>
      <c r="I412" s="30"/>
      <c r="J412" s="30"/>
      <c r="K412" s="33" t="str">
        <f aca="false">IF(E412="","",IF(LEN(E412)&gt;80,"Too long",IF(AND(I412="Listed",H412=""),"Add URL","OK")))</f>
        <v/>
      </c>
      <c r="L412" s="30"/>
    </row>
    <row r="413" customFormat="false" ht="15" hidden="false" customHeight="false" outlineLevel="0" collapsed="false">
      <c r="A413" s="29"/>
      <c r="B413" s="30"/>
      <c r="C413" s="30"/>
      <c r="D413" s="30"/>
      <c r="E413" s="31"/>
      <c r="F413" s="32" t="str">
        <f aca="false">IF(E413="","",LEN(E413))</f>
        <v/>
      </c>
      <c r="G413" s="30"/>
      <c r="H413" s="30"/>
      <c r="I413" s="30"/>
      <c r="J413" s="30"/>
      <c r="K413" s="33" t="str">
        <f aca="false">IF(E413="","",IF(LEN(E413)&gt;80,"Too long",IF(AND(I413="Listed",H413=""),"Add URL","OK")))</f>
        <v/>
      </c>
      <c r="L413" s="30"/>
    </row>
    <row r="414" customFormat="false" ht="15" hidden="false" customHeight="false" outlineLevel="0" collapsed="false">
      <c r="A414" s="29"/>
      <c r="B414" s="30"/>
      <c r="C414" s="30"/>
      <c r="D414" s="30"/>
      <c r="E414" s="31"/>
      <c r="F414" s="32" t="str">
        <f aca="false">IF(E414="","",LEN(E414))</f>
        <v/>
      </c>
      <c r="G414" s="30"/>
      <c r="H414" s="30"/>
      <c r="I414" s="30"/>
      <c r="J414" s="30"/>
      <c r="K414" s="33" t="str">
        <f aca="false">IF(E414="","",IF(LEN(E414)&gt;80,"Too long",IF(AND(I414="Listed",H414=""),"Add URL","OK")))</f>
        <v/>
      </c>
      <c r="L414" s="30"/>
    </row>
    <row r="415" customFormat="false" ht="15" hidden="false" customHeight="false" outlineLevel="0" collapsed="false">
      <c r="A415" s="29"/>
      <c r="B415" s="30"/>
      <c r="C415" s="30"/>
      <c r="D415" s="30"/>
      <c r="E415" s="31"/>
      <c r="F415" s="32" t="str">
        <f aca="false">IF(E415="","",LEN(E415))</f>
        <v/>
      </c>
      <c r="G415" s="30"/>
      <c r="H415" s="30"/>
      <c r="I415" s="30"/>
      <c r="J415" s="30"/>
      <c r="K415" s="33" t="str">
        <f aca="false">IF(E415="","",IF(LEN(E415)&gt;80,"Too long",IF(AND(I415="Listed",H415=""),"Add URL","OK")))</f>
        <v/>
      </c>
      <c r="L415" s="30"/>
    </row>
    <row r="416" customFormat="false" ht="15" hidden="false" customHeight="false" outlineLevel="0" collapsed="false">
      <c r="A416" s="29"/>
      <c r="B416" s="30"/>
      <c r="C416" s="30"/>
      <c r="D416" s="30"/>
      <c r="E416" s="31"/>
      <c r="F416" s="32" t="str">
        <f aca="false">IF(E416="","",LEN(E416))</f>
        <v/>
      </c>
      <c r="G416" s="30"/>
      <c r="H416" s="30"/>
      <c r="I416" s="30"/>
      <c r="J416" s="30"/>
      <c r="K416" s="33" t="str">
        <f aca="false">IF(E416="","",IF(LEN(E416)&gt;80,"Too long",IF(AND(I416="Listed",H416=""),"Add URL","OK")))</f>
        <v/>
      </c>
      <c r="L416" s="30"/>
    </row>
    <row r="417" customFormat="false" ht="15" hidden="false" customHeight="false" outlineLevel="0" collapsed="false">
      <c r="A417" s="29"/>
      <c r="B417" s="30"/>
      <c r="C417" s="30"/>
      <c r="D417" s="30"/>
      <c r="E417" s="31"/>
      <c r="F417" s="32" t="str">
        <f aca="false">IF(E417="","",LEN(E417))</f>
        <v/>
      </c>
      <c r="G417" s="30"/>
      <c r="H417" s="30"/>
      <c r="I417" s="30"/>
      <c r="J417" s="30"/>
      <c r="K417" s="33" t="str">
        <f aca="false">IF(E417="","",IF(LEN(E417)&gt;80,"Too long",IF(AND(I417="Listed",H417=""),"Add URL","OK")))</f>
        <v/>
      </c>
      <c r="L417" s="30"/>
    </row>
    <row r="418" customFormat="false" ht="15" hidden="false" customHeight="false" outlineLevel="0" collapsed="false">
      <c r="A418" s="29"/>
      <c r="B418" s="30"/>
      <c r="C418" s="30"/>
      <c r="D418" s="30"/>
      <c r="E418" s="31"/>
      <c r="F418" s="32" t="str">
        <f aca="false">IF(E418="","",LEN(E418))</f>
        <v/>
      </c>
      <c r="G418" s="30"/>
      <c r="H418" s="30"/>
      <c r="I418" s="30"/>
      <c r="J418" s="30"/>
      <c r="K418" s="33" t="str">
        <f aca="false">IF(E418="","",IF(LEN(E418)&gt;80,"Too long",IF(AND(I418="Listed",H418=""),"Add URL","OK")))</f>
        <v/>
      </c>
      <c r="L418" s="30"/>
    </row>
    <row r="419" customFormat="false" ht="15" hidden="false" customHeight="false" outlineLevel="0" collapsed="false">
      <c r="A419" s="29"/>
      <c r="B419" s="30"/>
      <c r="C419" s="30"/>
      <c r="D419" s="30"/>
      <c r="E419" s="31"/>
      <c r="F419" s="32" t="str">
        <f aca="false">IF(E419="","",LEN(E419))</f>
        <v/>
      </c>
      <c r="G419" s="30"/>
      <c r="H419" s="30"/>
      <c r="I419" s="30"/>
      <c r="J419" s="30"/>
      <c r="K419" s="33" t="str">
        <f aca="false">IF(E419="","",IF(LEN(E419)&gt;80,"Too long",IF(AND(I419="Listed",H419=""),"Add URL","OK")))</f>
        <v/>
      </c>
      <c r="L419" s="30"/>
    </row>
    <row r="420" customFormat="false" ht="15" hidden="false" customHeight="false" outlineLevel="0" collapsed="false">
      <c r="A420" s="29"/>
      <c r="B420" s="30"/>
      <c r="C420" s="30"/>
      <c r="D420" s="30"/>
      <c r="E420" s="31"/>
      <c r="F420" s="32" t="str">
        <f aca="false">IF(E420="","",LEN(E420))</f>
        <v/>
      </c>
      <c r="G420" s="30"/>
      <c r="H420" s="30"/>
      <c r="I420" s="30"/>
      <c r="J420" s="30"/>
      <c r="K420" s="33" t="str">
        <f aca="false">IF(E420="","",IF(LEN(E420)&gt;80,"Too long",IF(AND(I420="Listed",H420=""),"Add URL","OK")))</f>
        <v/>
      </c>
      <c r="L420" s="30"/>
    </row>
    <row r="421" customFormat="false" ht="15" hidden="false" customHeight="false" outlineLevel="0" collapsed="false">
      <c r="A421" s="29"/>
      <c r="B421" s="30"/>
      <c r="C421" s="30"/>
      <c r="D421" s="30"/>
      <c r="E421" s="31"/>
      <c r="F421" s="32" t="str">
        <f aca="false">IF(E421="","",LEN(E421))</f>
        <v/>
      </c>
      <c r="G421" s="30"/>
      <c r="H421" s="30"/>
      <c r="I421" s="30"/>
      <c r="J421" s="30"/>
      <c r="K421" s="33" t="str">
        <f aca="false">IF(E421="","",IF(LEN(E421)&gt;80,"Too long",IF(AND(I421="Listed",H421=""),"Add URL","OK")))</f>
        <v/>
      </c>
      <c r="L421" s="30"/>
    </row>
    <row r="422" customFormat="false" ht="15" hidden="false" customHeight="false" outlineLevel="0" collapsed="false">
      <c r="A422" s="29"/>
      <c r="B422" s="30"/>
      <c r="C422" s="30"/>
      <c r="D422" s="30"/>
      <c r="E422" s="31"/>
      <c r="F422" s="32" t="str">
        <f aca="false">IF(E422="","",LEN(E422))</f>
        <v/>
      </c>
      <c r="G422" s="30"/>
      <c r="H422" s="30"/>
      <c r="I422" s="30"/>
      <c r="J422" s="30"/>
      <c r="K422" s="33" t="str">
        <f aca="false">IF(E422="","",IF(LEN(E422)&gt;80,"Too long",IF(AND(I422="Listed",H422=""),"Add URL","OK")))</f>
        <v/>
      </c>
      <c r="L422" s="30"/>
    </row>
    <row r="423" customFormat="false" ht="15" hidden="false" customHeight="false" outlineLevel="0" collapsed="false">
      <c r="A423" s="29"/>
      <c r="B423" s="30"/>
      <c r="C423" s="30"/>
      <c r="D423" s="30"/>
      <c r="E423" s="31"/>
      <c r="F423" s="32" t="str">
        <f aca="false">IF(E423="","",LEN(E423))</f>
        <v/>
      </c>
      <c r="G423" s="30"/>
      <c r="H423" s="30"/>
      <c r="I423" s="30"/>
      <c r="J423" s="30"/>
      <c r="K423" s="33" t="str">
        <f aca="false">IF(E423="","",IF(LEN(E423)&gt;80,"Too long",IF(AND(I423="Listed",H423=""),"Add URL","OK")))</f>
        <v/>
      </c>
      <c r="L423" s="30"/>
    </row>
    <row r="424" customFormat="false" ht="15" hidden="false" customHeight="false" outlineLevel="0" collapsed="false">
      <c r="A424" s="29"/>
      <c r="B424" s="30"/>
      <c r="C424" s="30"/>
      <c r="D424" s="30"/>
      <c r="E424" s="31"/>
      <c r="F424" s="32" t="str">
        <f aca="false">IF(E424="","",LEN(E424))</f>
        <v/>
      </c>
      <c r="G424" s="30"/>
      <c r="H424" s="30"/>
      <c r="I424" s="30"/>
      <c r="J424" s="30"/>
      <c r="K424" s="33" t="str">
        <f aca="false">IF(E424="","",IF(LEN(E424)&gt;80,"Too long",IF(AND(I424="Listed",H424=""),"Add URL","OK")))</f>
        <v/>
      </c>
      <c r="L424" s="30"/>
    </row>
    <row r="425" customFormat="false" ht="15" hidden="false" customHeight="false" outlineLevel="0" collapsed="false">
      <c r="A425" s="29"/>
      <c r="B425" s="30"/>
      <c r="C425" s="30"/>
      <c r="D425" s="30"/>
      <c r="E425" s="31"/>
      <c r="F425" s="32" t="str">
        <f aca="false">IF(E425="","",LEN(E425))</f>
        <v/>
      </c>
      <c r="G425" s="30"/>
      <c r="H425" s="30"/>
      <c r="I425" s="30"/>
      <c r="J425" s="30"/>
      <c r="K425" s="33" t="str">
        <f aca="false">IF(E425="","",IF(LEN(E425)&gt;80,"Too long",IF(AND(I425="Listed",H425=""),"Add URL","OK")))</f>
        <v/>
      </c>
      <c r="L425" s="30"/>
    </row>
    <row r="426" customFormat="false" ht="15" hidden="false" customHeight="false" outlineLevel="0" collapsed="false">
      <c r="A426" s="29"/>
      <c r="B426" s="30"/>
      <c r="C426" s="30"/>
      <c r="D426" s="30"/>
      <c r="E426" s="31"/>
      <c r="F426" s="32" t="str">
        <f aca="false">IF(E426="","",LEN(E426))</f>
        <v/>
      </c>
      <c r="G426" s="30"/>
      <c r="H426" s="30"/>
      <c r="I426" s="30"/>
      <c r="J426" s="30"/>
      <c r="K426" s="33" t="str">
        <f aca="false">IF(E426="","",IF(LEN(E426)&gt;80,"Too long",IF(AND(I426="Listed",H426=""),"Add URL","OK")))</f>
        <v/>
      </c>
      <c r="L426" s="30"/>
    </row>
    <row r="427" customFormat="false" ht="15" hidden="false" customHeight="false" outlineLevel="0" collapsed="false">
      <c r="A427" s="29"/>
      <c r="B427" s="30"/>
      <c r="C427" s="30"/>
      <c r="D427" s="30"/>
      <c r="E427" s="31"/>
      <c r="F427" s="32" t="str">
        <f aca="false">IF(E427="","",LEN(E427))</f>
        <v/>
      </c>
      <c r="G427" s="30"/>
      <c r="H427" s="30"/>
      <c r="I427" s="30"/>
      <c r="J427" s="30"/>
      <c r="K427" s="33" t="str">
        <f aca="false">IF(E427="","",IF(LEN(E427)&gt;80,"Too long",IF(AND(I427="Listed",H427=""),"Add URL","OK")))</f>
        <v/>
      </c>
      <c r="L427" s="30"/>
    </row>
    <row r="428" customFormat="false" ht="15" hidden="false" customHeight="false" outlineLevel="0" collapsed="false">
      <c r="A428" s="29"/>
      <c r="B428" s="30"/>
      <c r="C428" s="30"/>
      <c r="D428" s="30"/>
      <c r="E428" s="31"/>
      <c r="F428" s="32" t="str">
        <f aca="false">IF(E428="","",LEN(E428))</f>
        <v/>
      </c>
      <c r="G428" s="30"/>
      <c r="H428" s="30"/>
      <c r="I428" s="30"/>
      <c r="J428" s="30"/>
      <c r="K428" s="33" t="str">
        <f aca="false">IF(E428="","",IF(LEN(E428)&gt;80,"Too long",IF(AND(I428="Listed",H428=""),"Add URL","OK")))</f>
        <v/>
      </c>
      <c r="L428" s="30"/>
    </row>
    <row r="429" customFormat="false" ht="15" hidden="false" customHeight="false" outlineLevel="0" collapsed="false">
      <c r="A429" s="29"/>
      <c r="B429" s="30"/>
      <c r="C429" s="30"/>
      <c r="D429" s="30"/>
      <c r="E429" s="31"/>
      <c r="F429" s="32" t="str">
        <f aca="false">IF(E429="","",LEN(E429))</f>
        <v/>
      </c>
      <c r="G429" s="30"/>
      <c r="H429" s="30"/>
      <c r="I429" s="30"/>
      <c r="J429" s="30"/>
      <c r="K429" s="33" t="str">
        <f aca="false">IF(E429="","",IF(LEN(E429)&gt;80,"Too long",IF(AND(I429="Listed",H429=""),"Add URL","OK")))</f>
        <v/>
      </c>
      <c r="L429" s="30"/>
    </row>
    <row r="430" customFormat="false" ht="15" hidden="false" customHeight="false" outlineLevel="0" collapsed="false">
      <c r="A430" s="29"/>
      <c r="B430" s="30"/>
      <c r="C430" s="30"/>
      <c r="D430" s="30"/>
      <c r="E430" s="31"/>
      <c r="F430" s="32" t="str">
        <f aca="false">IF(E430="","",LEN(E430))</f>
        <v/>
      </c>
      <c r="G430" s="30"/>
      <c r="H430" s="30"/>
      <c r="I430" s="30"/>
      <c r="J430" s="30"/>
      <c r="K430" s="33" t="str">
        <f aca="false">IF(E430="","",IF(LEN(E430)&gt;80,"Too long",IF(AND(I430="Listed",H430=""),"Add URL","OK")))</f>
        <v/>
      </c>
      <c r="L430" s="30"/>
    </row>
    <row r="431" customFormat="false" ht="15" hidden="false" customHeight="false" outlineLevel="0" collapsed="false">
      <c r="A431" s="29"/>
      <c r="B431" s="30"/>
      <c r="C431" s="30"/>
      <c r="D431" s="30"/>
      <c r="E431" s="31"/>
      <c r="F431" s="32" t="str">
        <f aca="false">IF(E431="","",LEN(E431))</f>
        <v/>
      </c>
      <c r="G431" s="30"/>
      <c r="H431" s="30"/>
      <c r="I431" s="30"/>
      <c r="J431" s="30"/>
      <c r="K431" s="33" t="str">
        <f aca="false">IF(E431="","",IF(LEN(E431)&gt;80,"Too long",IF(AND(I431="Listed",H431=""),"Add URL","OK")))</f>
        <v/>
      </c>
      <c r="L431" s="30"/>
    </row>
    <row r="432" customFormat="false" ht="15" hidden="false" customHeight="false" outlineLevel="0" collapsed="false">
      <c r="A432" s="29"/>
      <c r="B432" s="30"/>
      <c r="C432" s="30"/>
      <c r="D432" s="30"/>
      <c r="E432" s="31"/>
      <c r="F432" s="32" t="str">
        <f aca="false">IF(E432="","",LEN(E432))</f>
        <v/>
      </c>
      <c r="G432" s="30"/>
      <c r="H432" s="30"/>
      <c r="I432" s="30"/>
      <c r="J432" s="30"/>
      <c r="K432" s="33" t="str">
        <f aca="false">IF(E432="","",IF(LEN(E432)&gt;80,"Too long",IF(AND(I432="Listed",H432=""),"Add URL","OK")))</f>
        <v/>
      </c>
      <c r="L432" s="30"/>
    </row>
    <row r="433" customFormat="false" ht="15" hidden="false" customHeight="false" outlineLevel="0" collapsed="false">
      <c r="A433" s="29"/>
      <c r="B433" s="30"/>
      <c r="C433" s="30"/>
      <c r="D433" s="30"/>
      <c r="E433" s="31"/>
      <c r="F433" s="32" t="str">
        <f aca="false">IF(E433="","",LEN(E433))</f>
        <v/>
      </c>
      <c r="G433" s="30"/>
      <c r="H433" s="30"/>
      <c r="I433" s="30"/>
      <c r="J433" s="30"/>
      <c r="K433" s="33" t="str">
        <f aca="false">IF(E433="","",IF(LEN(E433)&gt;80,"Too long",IF(AND(I433="Listed",H433=""),"Add URL","OK")))</f>
        <v/>
      </c>
      <c r="L433" s="30"/>
    </row>
    <row r="434" customFormat="false" ht="15" hidden="false" customHeight="false" outlineLevel="0" collapsed="false">
      <c r="A434" s="29"/>
      <c r="B434" s="30"/>
      <c r="C434" s="30"/>
      <c r="D434" s="30"/>
      <c r="E434" s="31"/>
      <c r="F434" s="32" t="str">
        <f aca="false">IF(E434="","",LEN(E434))</f>
        <v/>
      </c>
      <c r="G434" s="30"/>
      <c r="H434" s="30"/>
      <c r="I434" s="30"/>
      <c r="J434" s="30"/>
      <c r="K434" s="33" t="str">
        <f aca="false">IF(E434="","",IF(LEN(E434)&gt;80,"Too long",IF(AND(I434="Listed",H434=""),"Add URL","OK")))</f>
        <v/>
      </c>
      <c r="L434" s="30"/>
    </row>
    <row r="435" customFormat="false" ht="15" hidden="false" customHeight="false" outlineLevel="0" collapsed="false">
      <c r="A435" s="29"/>
      <c r="B435" s="30"/>
      <c r="C435" s="30"/>
      <c r="D435" s="30"/>
      <c r="E435" s="31"/>
      <c r="F435" s="32" t="str">
        <f aca="false">IF(E435="","",LEN(E435))</f>
        <v/>
      </c>
      <c r="G435" s="30"/>
      <c r="H435" s="30"/>
      <c r="I435" s="30"/>
      <c r="J435" s="30"/>
      <c r="K435" s="33" t="str">
        <f aca="false">IF(E435="","",IF(LEN(E435)&gt;80,"Too long",IF(AND(I435="Listed",H435=""),"Add URL","OK")))</f>
        <v/>
      </c>
      <c r="L435" s="30"/>
    </row>
    <row r="436" customFormat="false" ht="15" hidden="false" customHeight="false" outlineLevel="0" collapsed="false">
      <c r="A436" s="29"/>
      <c r="B436" s="30"/>
      <c r="C436" s="30"/>
      <c r="D436" s="30"/>
      <c r="E436" s="31"/>
      <c r="F436" s="32" t="str">
        <f aca="false">IF(E436="","",LEN(E436))</f>
        <v/>
      </c>
      <c r="G436" s="30"/>
      <c r="H436" s="30"/>
      <c r="I436" s="30"/>
      <c r="J436" s="30"/>
      <c r="K436" s="33" t="str">
        <f aca="false">IF(E436="","",IF(LEN(E436)&gt;80,"Too long",IF(AND(I436="Listed",H436=""),"Add URL","OK")))</f>
        <v/>
      </c>
      <c r="L436" s="30"/>
    </row>
    <row r="437" customFormat="false" ht="15" hidden="false" customHeight="false" outlineLevel="0" collapsed="false">
      <c r="A437" s="29"/>
      <c r="B437" s="30"/>
      <c r="C437" s="30"/>
      <c r="D437" s="30"/>
      <c r="E437" s="31"/>
      <c r="F437" s="32" t="str">
        <f aca="false">IF(E437="","",LEN(E437))</f>
        <v/>
      </c>
      <c r="G437" s="30"/>
      <c r="H437" s="30"/>
      <c r="I437" s="30"/>
      <c r="J437" s="30"/>
      <c r="K437" s="33" t="str">
        <f aca="false">IF(E437="","",IF(LEN(E437)&gt;80,"Too long",IF(AND(I437="Listed",H437=""),"Add URL","OK")))</f>
        <v/>
      </c>
      <c r="L437" s="30"/>
    </row>
    <row r="438" customFormat="false" ht="15" hidden="false" customHeight="false" outlineLevel="0" collapsed="false">
      <c r="A438" s="29"/>
      <c r="B438" s="30"/>
      <c r="C438" s="30"/>
      <c r="D438" s="30"/>
      <c r="E438" s="31"/>
      <c r="F438" s="32" t="str">
        <f aca="false">IF(E438="","",LEN(E438))</f>
        <v/>
      </c>
      <c r="G438" s="30"/>
      <c r="H438" s="30"/>
      <c r="I438" s="30"/>
      <c r="J438" s="30"/>
      <c r="K438" s="33" t="str">
        <f aca="false">IF(E438="","",IF(LEN(E438)&gt;80,"Too long",IF(AND(I438="Listed",H438=""),"Add URL","OK")))</f>
        <v/>
      </c>
      <c r="L438" s="30"/>
    </row>
    <row r="439" customFormat="false" ht="15" hidden="false" customHeight="false" outlineLevel="0" collapsed="false">
      <c r="A439" s="29"/>
      <c r="B439" s="30"/>
      <c r="C439" s="30"/>
      <c r="D439" s="30"/>
      <c r="E439" s="31"/>
      <c r="F439" s="32" t="str">
        <f aca="false">IF(E439="","",LEN(E439))</f>
        <v/>
      </c>
      <c r="G439" s="30"/>
      <c r="H439" s="30"/>
      <c r="I439" s="30"/>
      <c r="J439" s="30"/>
      <c r="K439" s="33" t="str">
        <f aca="false">IF(E439="","",IF(LEN(E439)&gt;80,"Too long",IF(AND(I439="Listed",H439=""),"Add URL","OK")))</f>
        <v/>
      </c>
      <c r="L439" s="30"/>
    </row>
    <row r="440" customFormat="false" ht="15" hidden="false" customHeight="false" outlineLevel="0" collapsed="false">
      <c r="A440" s="29"/>
      <c r="B440" s="30"/>
      <c r="C440" s="30"/>
      <c r="D440" s="30"/>
      <c r="E440" s="31"/>
      <c r="F440" s="32" t="str">
        <f aca="false">IF(E440="","",LEN(E440))</f>
        <v/>
      </c>
      <c r="G440" s="30"/>
      <c r="H440" s="30"/>
      <c r="I440" s="30"/>
      <c r="J440" s="30"/>
      <c r="K440" s="33" t="str">
        <f aca="false">IF(E440="","",IF(LEN(E440)&gt;80,"Too long",IF(AND(I440="Listed",H440=""),"Add URL","OK")))</f>
        <v/>
      </c>
      <c r="L440" s="30"/>
    </row>
    <row r="441" customFormat="false" ht="15" hidden="false" customHeight="false" outlineLevel="0" collapsed="false">
      <c r="A441" s="29"/>
      <c r="B441" s="30"/>
      <c r="C441" s="30"/>
      <c r="D441" s="30"/>
      <c r="E441" s="31"/>
      <c r="F441" s="32" t="str">
        <f aca="false">IF(E441="","",LEN(E441))</f>
        <v/>
      </c>
      <c r="G441" s="30"/>
      <c r="H441" s="30"/>
      <c r="I441" s="30"/>
      <c r="J441" s="30"/>
      <c r="K441" s="33" t="str">
        <f aca="false">IF(E441="","",IF(LEN(E441)&gt;80,"Too long",IF(AND(I441="Listed",H441=""),"Add URL","OK")))</f>
        <v/>
      </c>
      <c r="L441" s="30"/>
    </row>
    <row r="442" customFormat="false" ht="15" hidden="false" customHeight="false" outlineLevel="0" collapsed="false">
      <c r="A442" s="29"/>
      <c r="B442" s="30"/>
      <c r="C442" s="30"/>
      <c r="D442" s="30"/>
      <c r="E442" s="31"/>
      <c r="F442" s="32" t="str">
        <f aca="false">IF(E442="","",LEN(E442))</f>
        <v/>
      </c>
      <c r="G442" s="30"/>
      <c r="H442" s="30"/>
      <c r="I442" s="30"/>
      <c r="J442" s="30"/>
      <c r="K442" s="33" t="str">
        <f aca="false">IF(E442="","",IF(LEN(E442)&gt;80,"Too long",IF(AND(I442="Listed",H442=""),"Add URL","OK")))</f>
        <v/>
      </c>
      <c r="L442" s="30"/>
    </row>
    <row r="443" customFormat="false" ht="15" hidden="false" customHeight="false" outlineLevel="0" collapsed="false">
      <c r="A443" s="29"/>
      <c r="B443" s="30"/>
      <c r="C443" s="30"/>
      <c r="D443" s="30"/>
      <c r="E443" s="31"/>
      <c r="F443" s="32" t="str">
        <f aca="false">IF(E443="","",LEN(E443))</f>
        <v/>
      </c>
      <c r="G443" s="30"/>
      <c r="H443" s="30"/>
      <c r="I443" s="30"/>
      <c r="J443" s="30"/>
      <c r="K443" s="33" t="str">
        <f aca="false">IF(E443="","",IF(LEN(E443)&gt;80,"Too long",IF(AND(I443="Listed",H443=""),"Add URL","OK")))</f>
        <v/>
      </c>
      <c r="L443" s="30"/>
    </row>
    <row r="444" customFormat="false" ht="15" hidden="false" customHeight="false" outlineLevel="0" collapsed="false">
      <c r="A444" s="29"/>
      <c r="B444" s="30"/>
      <c r="C444" s="30"/>
      <c r="D444" s="30"/>
      <c r="E444" s="31"/>
      <c r="F444" s="32" t="str">
        <f aca="false">IF(E444="","",LEN(E444))</f>
        <v/>
      </c>
      <c r="G444" s="30"/>
      <c r="H444" s="30"/>
      <c r="I444" s="30"/>
      <c r="J444" s="30"/>
      <c r="K444" s="33" t="str">
        <f aca="false">IF(E444="","",IF(LEN(E444)&gt;80,"Too long",IF(AND(I444="Listed",H444=""),"Add URL","OK")))</f>
        <v/>
      </c>
      <c r="L444" s="30"/>
    </row>
    <row r="445" customFormat="false" ht="15" hidden="false" customHeight="false" outlineLevel="0" collapsed="false">
      <c r="A445" s="29"/>
      <c r="B445" s="30"/>
      <c r="C445" s="30"/>
      <c r="D445" s="30"/>
      <c r="E445" s="31"/>
      <c r="F445" s="32" t="str">
        <f aca="false">IF(E445="","",LEN(E445))</f>
        <v/>
      </c>
      <c r="G445" s="30"/>
      <c r="H445" s="30"/>
      <c r="I445" s="30"/>
      <c r="J445" s="30"/>
      <c r="K445" s="33" t="str">
        <f aca="false">IF(E445="","",IF(LEN(E445)&gt;80,"Too long",IF(AND(I445="Listed",H445=""),"Add URL","OK")))</f>
        <v/>
      </c>
      <c r="L445" s="30"/>
    </row>
    <row r="446" customFormat="false" ht="15" hidden="false" customHeight="false" outlineLevel="0" collapsed="false">
      <c r="A446" s="29"/>
      <c r="B446" s="30"/>
      <c r="C446" s="30"/>
      <c r="D446" s="30"/>
      <c r="E446" s="31"/>
      <c r="F446" s="32" t="str">
        <f aca="false">IF(E446="","",LEN(E446))</f>
        <v/>
      </c>
      <c r="G446" s="30"/>
      <c r="H446" s="30"/>
      <c r="I446" s="30"/>
      <c r="J446" s="30"/>
      <c r="K446" s="33" t="str">
        <f aca="false">IF(E446="","",IF(LEN(E446)&gt;80,"Too long",IF(AND(I446="Listed",H446=""),"Add URL","OK")))</f>
        <v/>
      </c>
      <c r="L446" s="30"/>
    </row>
    <row r="447" customFormat="false" ht="15" hidden="false" customHeight="false" outlineLevel="0" collapsed="false">
      <c r="A447" s="29"/>
      <c r="B447" s="30"/>
      <c r="C447" s="30"/>
      <c r="D447" s="30"/>
      <c r="E447" s="31"/>
      <c r="F447" s="32" t="str">
        <f aca="false">IF(E447="","",LEN(E447))</f>
        <v/>
      </c>
      <c r="G447" s="30"/>
      <c r="H447" s="30"/>
      <c r="I447" s="30"/>
      <c r="J447" s="30"/>
      <c r="K447" s="33" t="str">
        <f aca="false">IF(E447="","",IF(LEN(E447)&gt;80,"Too long",IF(AND(I447="Listed",H447=""),"Add URL","OK")))</f>
        <v/>
      </c>
      <c r="L447" s="30"/>
    </row>
    <row r="448" customFormat="false" ht="15" hidden="false" customHeight="false" outlineLevel="0" collapsed="false">
      <c r="A448" s="29"/>
      <c r="B448" s="30"/>
      <c r="C448" s="30"/>
      <c r="D448" s="30"/>
      <c r="E448" s="31"/>
      <c r="F448" s="32" t="str">
        <f aca="false">IF(E448="","",LEN(E448))</f>
        <v/>
      </c>
      <c r="G448" s="30"/>
      <c r="H448" s="30"/>
      <c r="I448" s="30"/>
      <c r="J448" s="30"/>
      <c r="K448" s="33" t="str">
        <f aca="false">IF(E448="","",IF(LEN(E448)&gt;80,"Too long",IF(AND(I448="Listed",H448=""),"Add URL","OK")))</f>
        <v/>
      </c>
      <c r="L448" s="30"/>
    </row>
    <row r="449" customFormat="false" ht="15" hidden="false" customHeight="false" outlineLevel="0" collapsed="false">
      <c r="A449" s="29"/>
      <c r="B449" s="30"/>
      <c r="C449" s="30"/>
      <c r="D449" s="30"/>
      <c r="E449" s="31"/>
      <c r="F449" s="32" t="str">
        <f aca="false">IF(E449="","",LEN(E449))</f>
        <v/>
      </c>
      <c r="G449" s="30"/>
      <c r="H449" s="30"/>
      <c r="I449" s="30"/>
      <c r="J449" s="30"/>
      <c r="K449" s="33" t="str">
        <f aca="false">IF(E449="","",IF(LEN(E449)&gt;80,"Too long",IF(AND(I449="Listed",H449=""),"Add URL","OK")))</f>
        <v/>
      </c>
      <c r="L449" s="30"/>
    </row>
    <row r="450" customFormat="false" ht="15" hidden="false" customHeight="false" outlineLevel="0" collapsed="false">
      <c r="A450" s="29"/>
      <c r="B450" s="30"/>
      <c r="C450" s="30"/>
      <c r="D450" s="30"/>
      <c r="E450" s="31"/>
      <c r="F450" s="32" t="str">
        <f aca="false">IF(E450="","",LEN(E450))</f>
        <v/>
      </c>
      <c r="G450" s="30"/>
      <c r="H450" s="30"/>
      <c r="I450" s="30"/>
      <c r="J450" s="30"/>
      <c r="K450" s="33" t="str">
        <f aca="false">IF(E450="","",IF(LEN(E450)&gt;80,"Too long",IF(AND(I450="Listed",H450=""),"Add URL","OK")))</f>
        <v/>
      </c>
      <c r="L450" s="30"/>
    </row>
    <row r="451" customFormat="false" ht="15" hidden="false" customHeight="false" outlineLevel="0" collapsed="false">
      <c r="A451" s="29"/>
      <c r="B451" s="30"/>
      <c r="C451" s="30"/>
      <c r="D451" s="30"/>
      <c r="E451" s="31"/>
      <c r="F451" s="32" t="str">
        <f aca="false">IF(E451="","",LEN(E451))</f>
        <v/>
      </c>
      <c r="G451" s="30"/>
      <c r="H451" s="30"/>
      <c r="I451" s="30"/>
      <c r="J451" s="30"/>
      <c r="K451" s="33" t="str">
        <f aca="false">IF(E451="","",IF(LEN(E451)&gt;80,"Too long",IF(AND(I451="Listed",H451=""),"Add URL","OK")))</f>
        <v/>
      </c>
      <c r="L451" s="30"/>
    </row>
    <row r="452" customFormat="false" ht="15" hidden="false" customHeight="false" outlineLevel="0" collapsed="false">
      <c r="A452" s="29"/>
      <c r="B452" s="30"/>
      <c r="C452" s="30"/>
      <c r="D452" s="30"/>
      <c r="E452" s="31"/>
      <c r="F452" s="32" t="str">
        <f aca="false">IF(E452="","",LEN(E452))</f>
        <v/>
      </c>
      <c r="G452" s="30"/>
      <c r="H452" s="30"/>
      <c r="I452" s="30"/>
      <c r="J452" s="30"/>
      <c r="K452" s="33" t="str">
        <f aca="false">IF(E452="","",IF(LEN(E452)&gt;80,"Too long",IF(AND(I452="Listed",H452=""),"Add URL","OK")))</f>
        <v/>
      </c>
      <c r="L452" s="30"/>
    </row>
    <row r="453" customFormat="false" ht="15" hidden="false" customHeight="false" outlineLevel="0" collapsed="false">
      <c r="A453" s="29"/>
      <c r="B453" s="30"/>
      <c r="C453" s="30"/>
      <c r="D453" s="30"/>
      <c r="E453" s="31"/>
      <c r="F453" s="32" t="str">
        <f aca="false">IF(E453="","",LEN(E453))</f>
        <v/>
      </c>
      <c r="G453" s="30"/>
      <c r="H453" s="30"/>
      <c r="I453" s="30"/>
      <c r="J453" s="30"/>
      <c r="K453" s="33" t="str">
        <f aca="false">IF(E453="","",IF(LEN(E453)&gt;80,"Too long",IF(AND(I453="Listed",H453=""),"Add URL","OK")))</f>
        <v/>
      </c>
      <c r="L453" s="30"/>
    </row>
    <row r="454" customFormat="false" ht="15" hidden="false" customHeight="false" outlineLevel="0" collapsed="false">
      <c r="A454" s="29"/>
      <c r="B454" s="30"/>
      <c r="C454" s="30"/>
      <c r="D454" s="30"/>
      <c r="E454" s="31"/>
      <c r="F454" s="32" t="str">
        <f aca="false">IF(E454="","",LEN(E454))</f>
        <v/>
      </c>
      <c r="G454" s="30"/>
      <c r="H454" s="30"/>
      <c r="I454" s="30"/>
      <c r="J454" s="30"/>
      <c r="K454" s="33" t="str">
        <f aca="false">IF(E454="","",IF(LEN(E454)&gt;80,"Too long",IF(AND(I454="Listed",H454=""),"Add URL","OK")))</f>
        <v/>
      </c>
      <c r="L454" s="30"/>
    </row>
    <row r="455" customFormat="false" ht="15" hidden="false" customHeight="false" outlineLevel="0" collapsed="false">
      <c r="A455" s="29"/>
      <c r="B455" s="30"/>
      <c r="C455" s="30"/>
      <c r="D455" s="30"/>
      <c r="E455" s="31"/>
      <c r="F455" s="32" t="str">
        <f aca="false">IF(E455="","",LEN(E455))</f>
        <v/>
      </c>
      <c r="G455" s="30"/>
      <c r="H455" s="30"/>
      <c r="I455" s="30"/>
      <c r="J455" s="30"/>
      <c r="K455" s="33" t="str">
        <f aca="false">IF(E455="","",IF(LEN(E455)&gt;80,"Too long",IF(AND(I455="Listed",H455=""),"Add URL","OK")))</f>
        <v/>
      </c>
      <c r="L455" s="30"/>
    </row>
    <row r="456" customFormat="false" ht="15" hidden="false" customHeight="false" outlineLevel="0" collapsed="false">
      <c r="A456" s="29"/>
      <c r="B456" s="30"/>
      <c r="C456" s="30"/>
      <c r="D456" s="30"/>
      <c r="E456" s="31"/>
      <c r="F456" s="32" t="str">
        <f aca="false">IF(E456="","",LEN(E456))</f>
        <v/>
      </c>
      <c r="G456" s="30"/>
      <c r="H456" s="30"/>
      <c r="I456" s="30"/>
      <c r="J456" s="30"/>
      <c r="K456" s="33" t="str">
        <f aca="false">IF(E456="","",IF(LEN(E456)&gt;80,"Too long",IF(AND(I456="Listed",H456=""),"Add URL","OK")))</f>
        <v/>
      </c>
      <c r="L456" s="30"/>
    </row>
    <row r="457" customFormat="false" ht="15" hidden="false" customHeight="false" outlineLevel="0" collapsed="false">
      <c r="A457" s="29"/>
      <c r="B457" s="30"/>
      <c r="C457" s="30"/>
      <c r="D457" s="30"/>
      <c r="E457" s="31"/>
      <c r="F457" s="32" t="str">
        <f aca="false">IF(E457="","",LEN(E457))</f>
        <v/>
      </c>
      <c r="G457" s="30"/>
      <c r="H457" s="30"/>
      <c r="I457" s="30"/>
      <c r="J457" s="30"/>
      <c r="K457" s="33" t="str">
        <f aca="false">IF(E457="","",IF(LEN(E457)&gt;80,"Too long",IF(AND(I457="Listed",H457=""),"Add URL","OK")))</f>
        <v/>
      </c>
      <c r="L457" s="30"/>
    </row>
    <row r="458" customFormat="false" ht="15" hidden="false" customHeight="false" outlineLevel="0" collapsed="false">
      <c r="A458" s="29"/>
      <c r="B458" s="30"/>
      <c r="C458" s="30"/>
      <c r="D458" s="30"/>
      <c r="E458" s="31"/>
      <c r="F458" s="32" t="str">
        <f aca="false">IF(E458="","",LEN(E458))</f>
        <v/>
      </c>
      <c r="G458" s="30"/>
      <c r="H458" s="30"/>
      <c r="I458" s="30"/>
      <c r="J458" s="30"/>
      <c r="K458" s="33" t="str">
        <f aca="false">IF(E458="","",IF(LEN(E458)&gt;80,"Too long",IF(AND(I458="Listed",H458=""),"Add URL","OK")))</f>
        <v/>
      </c>
      <c r="L458" s="30"/>
    </row>
    <row r="459" customFormat="false" ht="15" hidden="false" customHeight="false" outlineLevel="0" collapsed="false">
      <c r="A459" s="29"/>
      <c r="B459" s="30"/>
      <c r="C459" s="30"/>
      <c r="D459" s="30"/>
      <c r="E459" s="31"/>
      <c r="F459" s="32" t="str">
        <f aca="false">IF(E459="","",LEN(E459))</f>
        <v/>
      </c>
      <c r="G459" s="30"/>
      <c r="H459" s="30"/>
      <c r="I459" s="30"/>
      <c r="J459" s="30"/>
      <c r="K459" s="33" t="str">
        <f aca="false">IF(E459="","",IF(LEN(E459)&gt;80,"Too long",IF(AND(I459="Listed",H459=""),"Add URL","OK")))</f>
        <v/>
      </c>
      <c r="L459" s="30"/>
    </row>
    <row r="460" customFormat="false" ht="15" hidden="false" customHeight="false" outlineLevel="0" collapsed="false">
      <c r="A460" s="29"/>
      <c r="B460" s="30"/>
      <c r="C460" s="30"/>
      <c r="D460" s="30"/>
      <c r="E460" s="31"/>
      <c r="F460" s="32" t="str">
        <f aca="false">IF(E460="","",LEN(E460))</f>
        <v/>
      </c>
      <c r="G460" s="30"/>
      <c r="H460" s="30"/>
      <c r="I460" s="30"/>
      <c r="J460" s="30"/>
      <c r="K460" s="33" t="str">
        <f aca="false">IF(E460="","",IF(LEN(E460)&gt;80,"Too long",IF(AND(I460="Listed",H460=""),"Add URL","OK")))</f>
        <v/>
      </c>
      <c r="L460" s="30"/>
    </row>
    <row r="461" customFormat="false" ht="15" hidden="false" customHeight="false" outlineLevel="0" collapsed="false">
      <c r="A461" s="29"/>
      <c r="B461" s="30"/>
      <c r="C461" s="30"/>
      <c r="D461" s="30"/>
      <c r="E461" s="31"/>
      <c r="F461" s="32" t="str">
        <f aca="false">IF(E461="","",LEN(E461))</f>
        <v/>
      </c>
      <c r="G461" s="30"/>
      <c r="H461" s="30"/>
      <c r="I461" s="30"/>
      <c r="J461" s="30"/>
      <c r="K461" s="33" t="str">
        <f aca="false">IF(E461="","",IF(LEN(E461)&gt;80,"Too long",IF(AND(I461="Listed",H461=""),"Add URL","OK")))</f>
        <v/>
      </c>
      <c r="L461" s="30"/>
    </row>
    <row r="462" customFormat="false" ht="15" hidden="false" customHeight="false" outlineLevel="0" collapsed="false">
      <c r="A462" s="29"/>
      <c r="B462" s="30"/>
      <c r="C462" s="30"/>
      <c r="D462" s="30"/>
      <c r="E462" s="31"/>
      <c r="F462" s="32" t="str">
        <f aca="false">IF(E462="","",LEN(E462))</f>
        <v/>
      </c>
      <c r="G462" s="30"/>
      <c r="H462" s="30"/>
      <c r="I462" s="30"/>
      <c r="J462" s="30"/>
      <c r="K462" s="33" t="str">
        <f aca="false">IF(E462="","",IF(LEN(E462)&gt;80,"Too long",IF(AND(I462="Listed",H462=""),"Add URL","OK")))</f>
        <v/>
      </c>
      <c r="L462" s="30"/>
    </row>
    <row r="463" customFormat="false" ht="15" hidden="false" customHeight="false" outlineLevel="0" collapsed="false">
      <c r="A463" s="29"/>
      <c r="B463" s="30"/>
      <c r="C463" s="30"/>
      <c r="D463" s="30"/>
      <c r="E463" s="31"/>
      <c r="F463" s="32" t="str">
        <f aca="false">IF(E463="","",LEN(E463))</f>
        <v/>
      </c>
      <c r="G463" s="30"/>
      <c r="H463" s="30"/>
      <c r="I463" s="30"/>
      <c r="J463" s="30"/>
      <c r="K463" s="33" t="str">
        <f aca="false">IF(E463="","",IF(LEN(E463)&gt;80,"Too long",IF(AND(I463="Listed",H463=""),"Add URL","OK")))</f>
        <v/>
      </c>
      <c r="L463" s="30"/>
    </row>
    <row r="464" customFormat="false" ht="15" hidden="false" customHeight="false" outlineLevel="0" collapsed="false">
      <c r="A464" s="29"/>
      <c r="B464" s="30"/>
      <c r="C464" s="30"/>
      <c r="D464" s="30"/>
      <c r="E464" s="31"/>
      <c r="F464" s="32" t="str">
        <f aca="false">IF(E464="","",LEN(E464))</f>
        <v/>
      </c>
      <c r="G464" s="30"/>
      <c r="H464" s="30"/>
      <c r="I464" s="30"/>
      <c r="J464" s="30"/>
      <c r="K464" s="33" t="str">
        <f aca="false">IF(E464="","",IF(LEN(E464)&gt;80,"Too long",IF(AND(I464="Listed",H464=""),"Add URL","OK")))</f>
        <v/>
      </c>
      <c r="L464" s="30"/>
    </row>
    <row r="465" customFormat="false" ht="15" hidden="false" customHeight="false" outlineLevel="0" collapsed="false">
      <c r="A465" s="29"/>
      <c r="B465" s="30"/>
      <c r="C465" s="30"/>
      <c r="D465" s="30"/>
      <c r="E465" s="31"/>
      <c r="F465" s="32" t="str">
        <f aca="false">IF(E465="","",LEN(E465))</f>
        <v/>
      </c>
      <c r="G465" s="30"/>
      <c r="H465" s="30"/>
      <c r="I465" s="30"/>
      <c r="J465" s="30"/>
      <c r="K465" s="33" t="str">
        <f aca="false">IF(E465="","",IF(LEN(E465)&gt;80,"Too long",IF(AND(I465="Listed",H465=""),"Add URL","OK")))</f>
        <v/>
      </c>
      <c r="L465" s="30"/>
    </row>
    <row r="466" customFormat="false" ht="15" hidden="false" customHeight="false" outlineLevel="0" collapsed="false">
      <c r="A466" s="29"/>
      <c r="B466" s="30"/>
      <c r="C466" s="30"/>
      <c r="D466" s="30"/>
      <c r="E466" s="31"/>
      <c r="F466" s="32" t="str">
        <f aca="false">IF(E466="","",LEN(E466))</f>
        <v/>
      </c>
      <c r="G466" s="30"/>
      <c r="H466" s="30"/>
      <c r="I466" s="30"/>
      <c r="J466" s="30"/>
      <c r="K466" s="33" t="str">
        <f aca="false">IF(E466="","",IF(LEN(E466)&gt;80,"Too long",IF(AND(I466="Listed",H466=""),"Add URL","OK")))</f>
        <v/>
      </c>
      <c r="L466" s="30"/>
    </row>
    <row r="467" customFormat="false" ht="15" hidden="false" customHeight="false" outlineLevel="0" collapsed="false">
      <c r="A467" s="29"/>
      <c r="B467" s="30"/>
      <c r="C467" s="30"/>
      <c r="D467" s="30"/>
      <c r="E467" s="31"/>
      <c r="F467" s="32" t="str">
        <f aca="false">IF(E467="","",LEN(E467))</f>
        <v/>
      </c>
      <c r="G467" s="30"/>
      <c r="H467" s="30"/>
      <c r="I467" s="30"/>
      <c r="J467" s="30"/>
      <c r="K467" s="33" t="str">
        <f aca="false">IF(E467="","",IF(LEN(E467)&gt;80,"Too long",IF(AND(I467="Listed",H467=""),"Add URL","OK")))</f>
        <v/>
      </c>
      <c r="L467" s="30"/>
    </row>
    <row r="468" customFormat="false" ht="15" hidden="false" customHeight="false" outlineLevel="0" collapsed="false">
      <c r="A468" s="29"/>
      <c r="B468" s="30"/>
      <c r="C468" s="30"/>
      <c r="D468" s="30"/>
      <c r="E468" s="31"/>
      <c r="F468" s="32" t="str">
        <f aca="false">IF(E468="","",LEN(E468))</f>
        <v/>
      </c>
      <c r="G468" s="30"/>
      <c r="H468" s="30"/>
      <c r="I468" s="30"/>
      <c r="J468" s="30"/>
      <c r="K468" s="33" t="str">
        <f aca="false">IF(E468="","",IF(LEN(E468)&gt;80,"Too long",IF(AND(I468="Listed",H468=""),"Add URL","OK")))</f>
        <v/>
      </c>
      <c r="L468" s="30"/>
    </row>
    <row r="469" customFormat="false" ht="15" hidden="false" customHeight="false" outlineLevel="0" collapsed="false">
      <c r="A469" s="29"/>
      <c r="B469" s="30"/>
      <c r="C469" s="30"/>
      <c r="D469" s="30"/>
      <c r="E469" s="31"/>
      <c r="F469" s="32" t="str">
        <f aca="false">IF(E469="","",LEN(E469))</f>
        <v/>
      </c>
      <c r="G469" s="30"/>
      <c r="H469" s="30"/>
      <c r="I469" s="30"/>
      <c r="J469" s="30"/>
      <c r="K469" s="33" t="str">
        <f aca="false">IF(E469="","",IF(LEN(E469)&gt;80,"Too long",IF(AND(I469="Listed",H469=""),"Add URL","OK")))</f>
        <v/>
      </c>
      <c r="L469" s="30"/>
    </row>
    <row r="470" customFormat="false" ht="15" hidden="false" customHeight="false" outlineLevel="0" collapsed="false">
      <c r="A470" s="29"/>
      <c r="B470" s="30"/>
      <c r="C470" s="30"/>
      <c r="D470" s="30"/>
      <c r="E470" s="31"/>
      <c r="F470" s="32" t="str">
        <f aca="false">IF(E470="","",LEN(E470))</f>
        <v/>
      </c>
      <c r="G470" s="30"/>
      <c r="H470" s="30"/>
      <c r="I470" s="30"/>
      <c r="J470" s="30"/>
      <c r="K470" s="33" t="str">
        <f aca="false">IF(E470="","",IF(LEN(E470)&gt;80,"Too long",IF(AND(I470="Listed",H470=""),"Add URL","OK")))</f>
        <v/>
      </c>
      <c r="L470" s="30"/>
    </row>
    <row r="471" customFormat="false" ht="15" hidden="false" customHeight="false" outlineLevel="0" collapsed="false">
      <c r="A471" s="29"/>
      <c r="B471" s="30"/>
      <c r="C471" s="30"/>
      <c r="D471" s="30"/>
      <c r="E471" s="31"/>
      <c r="F471" s="32" t="str">
        <f aca="false">IF(E471="","",LEN(E471))</f>
        <v/>
      </c>
      <c r="G471" s="30"/>
      <c r="H471" s="30"/>
      <c r="I471" s="30"/>
      <c r="J471" s="30"/>
      <c r="K471" s="33" t="str">
        <f aca="false">IF(E471="","",IF(LEN(E471)&gt;80,"Too long",IF(AND(I471="Listed",H471=""),"Add URL","OK")))</f>
        <v/>
      </c>
      <c r="L471" s="30"/>
    </row>
    <row r="472" customFormat="false" ht="15" hidden="false" customHeight="false" outlineLevel="0" collapsed="false">
      <c r="A472" s="29"/>
      <c r="B472" s="30"/>
      <c r="C472" s="30"/>
      <c r="D472" s="30"/>
      <c r="E472" s="31"/>
      <c r="F472" s="32" t="str">
        <f aca="false">IF(E472="","",LEN(E472))</f>
        <v/>
      </c>
      <c r="G472" s="30"/>
      <c r="H472" s="30"/>
      <c r="I472" s="30"/>
      <c r="J472" s="30"/>
      <c r="K472" s="33" t="str">
        <f aca="false">IF(E472="","",IF(LEN(E472)&gt;80,"Too long",IF(AND(I472="Listed",H472=""),"Add URL","OK")))</f>
        <v/>
      </c>
      <c r="L472" s="30"/>
    </row>
    <row r="473" customFormat="false" ht="15" hidden="false" customHeight="false" outlineLevel="0" collapsed="false">
      <c r="A473" s="29"/>
      <c r="B473" s="30"/>
      <c r="C473" s="30"/>
      <c r="D473" s="30"/>
      <c r="E473" s="31"/>
      <c r="F473" s="32" t="str">
        <f aca="false">IF(E473="","",LEN(E473))</f>
        <v/>
      </c>
      <c r="G473" s="30"/>
      <c r="H473" s="30"/>
      <c r="I473" s="30"/>
      <c r="J473" s="30"/>
      <c r="K473" s="33" t="str">
        <f aca="false">IF(E473="","",IF(LEN(E473)&gt;80,"Too long",IF(AND(I473="Listed",H473=""),"Add URL","OK")))</f>
        <v/>
      </c>
      <c r="L473" s="30"/>
    </row>
    <row r="474" customFormat="false" ht="15" hidden="false" customHeight="false" outlineLevel="0" collapsed="false">
      <c r="A474" s="29"/>
      <c r="B474" s="30"/>
      <c r="C474" s="30"/>
      <c r="D474" s="30"/>
      <c r="E474" s="31"/>
      <c r="F474" s="32" t="str">
        <f aca="false">IF(E474="","",LEN(E474))</f>
        <v/>
      </c>
      <c r="G474" s="30"/>
      <c r="H474" s="30"/>
      <c r="I474" s="30"/>
      <c r="J474" s="30"/>
      <c r="K474" s="33" t="str">
        <f aca="false">IF(E474="","",IF(LEN(E474)&gt;80,"Too long",IF(AND(I474="Listed",H474=""),"Add URL","OK")))</f>
        <v/>
      </c>
      <c r="L474" s="30"/>
    </row>
    <row r="475" customFormat="false" ht="15" hidden="false" customHeight="false" outlineLevel="0" collapsed="false">
      <c r="A475" s="29"/>
      <c r="B475" s="30"/>
      <c r="C475" s="30"/>
      <c r="D475" s="30"/>
      <c r="E475" s="31"/>
      <c r="F475" s="32" t="str">
        <f aca="false">IF(E475="","",LEN(E475))</f>
        <v/>
      </c>
      <c r="G475" s="30"/>
      <c r="H475" s="30"/>
      <c r="I475" s="30"/>
      <c r="J475" s="30"/>
      <c r="K475" s="33" t="str">
        <f aca="false">IF(E475="","",IF(LEN(E475)&gt;80,"Too long",IF(AND(I475="Listed",H475=""),"Add URL","OK")))</f>
        <v/>
      </c>
      <c r="L475" s="30"/>
    </row>
    <row r="476" customFormat="false" ht="15" hidden="false" customHeight="false" outlineLevel="0" collapsed="false">
      <c r="A476" s="29"/>
      <c r="B476" s="30"/>
      <c r="C476" s="30"/>
      <c r="D476" s="30"/>
      <c r="E476" s="31"/>
      <c r="F476" s="32" t="str">
        <f aca="false">IF(E476="","",LEN(E476))</f>
        <v/>
      </c>
      <c r="G476" s="30"/>
      <c r="H476" s="30"/>
      <c r="I476" s="30"/>
      <c r="J476" s="30"/>
      <c r="K476" s="33" t="str">
        <f aca="false">IF(E476="","",IF(LEN(E476)&gt;80,"Too long",IF(AND(I476="Listed",H476=""),"Add URL","OK")))</f>
        <v/>
      </c>
      <c r="L476" s="30"/>
    </row>
    <row r="477" customFormat="false" ht="15" hidden="false" customHeight="false" outlineLevel="0" collapsed="false">
      <c r="A477" s="29"/>
      <c r="B477" s="30"/>
      <c r="C477" s="30"/>
      <c r="D477" s="30"/>
      <c r="E477" s="31"/>
      <c r="F477" s="32" t="str">
        <f aca="false">IF(E477="","",LEN(E477))</f>
        <v/>
      </c>
      <c r="G477" s="30"/>
      <c r="H477" s="30"/>
      <c r="I477" s="30"/>
      <c r="J477" s="30"/>
      <c r="K477" s="33" t="str">
        <f aca="false">IF(E477="","",IF(LEN(E477)&gt;80,"Too long",IF(AND(I477="Listed",H477=""),"Add URL","OK")))</f>
        <v/>
      </c>
      <c r="L477" s="30"/>
    </row>
    <row r="478" customFormat="false" ht="15" hidden="false" customHeight="false" outlineLevel="0" collapsed="false">
      <c r="A478" s="29"/>
      <c r="B478" s="30"/>
      <c r="C478" s="30"/>
      <c r="D478" s="30"/>
      <c r="E478" s="31"/>
      <c r="F478" s="32" t="str">
        <f aca="false">IF(E478="","",LEN(E478))</f>
        <v/>
      </c>
      <c r="G478" s="30"/>
      <c r="H478" s="30"/>
      <c r="I478" s="30"/>
      <c r="J478" s="30"/>
      <c r="K478" s="33" t="str">
        <f aca="false">IF(E478="","",IF(LEN(E478)&gt;80,"Too long",IF(AND(I478="Listed",H478=""),"Add URL","OK")))</f>
        <v/>
      </c>
      <c r="L478" s="30"/>
    </row>
    <row r="479" customFormat="false" ht="15" hidden="false" customHeight="false" outlineLevel="0" collapsed="false">
      <c r="A479" s="29"/>
      <c r="B479" s="30"/>
      <c r="C479" s="30"/>
      <c r="D479" s="30"/>
      <c r="E479" s="31"/>
      <c r="F479" s="32" t="str">
        <f aca="false">IF(E479="","",LEN(E479))</f>
        <v/>
      </c>
      <c r="G479" s="30"/>
      <c r="H479" s="30"/>
      <c r="I479" s="30"/>
      <c r="J479" s="30"/>
      <c r="K479" s="33" t="str">
        <f aca="false">IF(E479="","",IF(LEN(E479)&gt;80,"Too long",IF(AND(I479="Listed",H479=""),"Add URL","OK")))</f>
        <v/>
      </c>
      <c r="L479" s="30"/>
    </row>
    <row r="480" customFormat="false" ht="15" hidden="false" customHeight="false" outlineLevel="0" collapsed="false">
      <c r="A480" s="29"/>
      <c r="B480" s="30"/>
      <c r="C480" s="30"/>
      <c r="D480" s="30"/>
      <c r="E480" s="31"/>
      <c r="F480" s="32" t="str">
        <f aca="false">IF(E480="","",LEN(E480))</f>
        <v/>
      </c>
      <c r="G480" s="30"/>
      <c r="H480" s="30"/>
      <c r="I480" s="30"/>
      <c r="J480" s="30"/>
      <c r="K480" s="33" t="str">
        <f aca="false">IF(E480="","",IF(LEN(E480)&gt;80,"Too long",IF(AND(I480="Listed",H480=""),"Add URL","OK")))</f>
        <v/>
      </c>
      <c r="L480" s="30"/>
    </row>
    <row r="481" customFormat="false" ht="15" hidden="false" customHeight="false" outlineLevel="0" collapsed="false">
      <c r="A481" s="29"/>
      <c r="B481" s="30"/>
      <c r="C481" s="30"/>
      <c r="D481" s="30"/>
      <c r="E481" s="31"/>
      <c r="F481" s="32" t="str">
        <f aca="false">IF(E481="","",LEN(E481))</f>
        <v/>
      </c>
      <c r="G481" s="30"/>
      <c r="H481" s="30"/>
      <c r="I481" s="30"/>
      <c r="J481" s="30"/>
      <c r="K481" s="33" t="str">
        <f aca="false">IF(E481="","",IF(LEN(E481)&gt;80,"Too long",IF(AND(I481="Listed",H481=""),"Add URL","OK")))</f>
        <v/>
      </c>
      <c r="L481" s="30"/>
    </row>
    <row r="482" customFormat="false" ht="15" hidden="false" customHeight="false" outlineLevel="0" collapsed="false">
      <c r="A482" s="29"/>
      <c r="B482" s="30"/>
      <c r="C482" s="30"/>
      <c r="D482" s="30"/>
      <c r="E482" s="31"/>
      <c r="F482" s="32" t="str">
        <f aca="false">IF(E482="","",LEN(E482))</f>
        <v/>
      </c>
      <c r="G482" s="30"/>
      <c r="H482" s="30"/>
      <c r="I482" s="30"/>
      <c r="J482" s="30"/>
      <c r="K482" s="33" t="str">
        <f aca="false">IF(E482="","",IF(LEN(E482)&gt;80,"Too long",IF(AND(I482="Listed",H482=""),"Add URL","OK")))</f>
        <v/>
      </c>
      <c r="L482" s="30"/>
    </row>
    <row r="483" customFormat="false" ht="15" hidden="false" customHeight="false" outlineLevel="0" collapsed="false">
      <c r="A483" s="29"/>
      <c r="B483" s="30"/>
      <c r="C483" s="30"/>
      <c r="D483" s="30"/>
      <c r="E483" s="31"/>
      <c r="F483" s="32" t="str">
        <f aca="false">IF(E483="","",LEN(E483))</f>
        <v/>
      </c>
      <c r="G483" s="30"/>
      <c r="H483" s="30"/>
      <c r="I483" s="30"/>
      <c r="J483" s="30"/>
      <c r="K483" s="33" t="str">
        <f aca="false">IF(E483="","",IF(LEN(E483)&gt;80,"Too long",IF(AND(I483="Listed",H483=""),"Add URL","OK")))</f>
        <v/>
      </c>
      <c r="L483" s="30"/>
    </row>
    <row r="484" customFormat="false" ht="15" hidden="false" customHeight="false" outlineLevel="0" collapsed="false">
      <c r="A484" s="29"/>
      <c r="B484" s="30"/>
      <c r="C484" s="30"/>
      <c r="D484" s="30"/>
      <c r="E484" s="31"/>
      <c r="F484" s="32" t="str">
        <f aca="false">IF(E484="","",LEN(E484))</f>
        <v/>
      </c>
      <c r="G484" s="30"/>
      <c r="H484" s="30"/>
      <c r="I484" s="30"/>
      <c r="J484" s="30"/>
      <c r="K484" s="33" t="str">
        <f aca="false">IF(E484="","",IF(LEN(E484)&gt;80,"Too long",IF(AND(I484="Listed",H484=""),"Add URL","OK")))</f>
        <v/>
      </c>
      <c r="L484" s="30"/>
    </row>
    <row r="485" customFormat="false" ht="15" hidden="false" customHeight="false" outlineLevel="0" collapsed="false">
      <c r="A485" s="29"/>
      <c r="B485" s="30"/>
      <c r="C485" s="30"/>
      <c r="D485" s="30"/>
      <c r="E485" s="31"/>
      <c r="F485" s="32" t="str">
        <f aca="false">IF(E485="","",LEN(E485))</f>
        <v/>
      </c>
      <c r="G485" s="30"/>
      <c r="H485" s="30"/>
      <c r="I485" s="30"/>
      <c r="J485" s="30"/>
      <c r="K485" s="33" t="str">
        <f aca="false">IF(E485="","",IF(LEN(E485)&gt;80,"Too long",IF(AND(I485="Listed",H485=""),"Add URL","OK")))</f>
        <v/>
      </c>
      <c r="L485" s="30"/>
    </row>
    <row r="486" customFormat="false" ht="15" hidden="false" customHeight="false" outlineLevel="0" collapsed="false">
      <c r="A486" s="29"/>
      <c r="B486" s="30"/>
      <c r="C486" s="30"/>
      <c r="D486" s="30"/>
      <c r="E486" s="31"/>
      <c r="F486" s="32" t="str">
        <f aca="false">IF(E486="","",LEN(E486))</f>
        <v/>
      </c>
      <c r="G486" s="30"/>
      <c r="H486" s="30"/>
      <c r="I486" s="30"/>
      <c r="J486" s="30"/>
      <c r="K486" s="33" t="str">
        <f aca="false">IF(E486="","",IF(LEN(E486)&gt;80,"Too long",IF(AND(I486="Listed",H486=""),"Add URL","OK")))</f>
        <v/>
      </c>
      <c r="L486" s="30"/>
    </row>
    <row r="487" customFormat="false" ht="15" hidden="false" customHeight="false" outlineLevel="0" collapsed="false">
      <c r="A487" s="29"/>
      <c r="B487" s="30"/>
      <c r="C487" s="30"/>
      <c r="D487" s="30"/>
      <c r="E487" s="31"/>
      <c r="F487" s="32" t="str">
        <f aca="false">IF(E487="","",LEN(E487))</f>
        <v/>
      </c>
      <c r="G487" s="30"/>
      <c r="H487" s="30"/>
      <c r="I487" s="30"/>
      <c r="J487" s="30"/>
      <c r="K487" s="33" t="str">
        <f aca="false">IF(E487="","",IF(LEN(E487)&gt;80,"Too long",IF(AND(I487="Listed",H487=""),"Add URL","OK")))</f>
        <v/>
      </c>
      <c r="L487" s="30"/>
    </row>
    <row r="488" customFormat="false" ht="15" hidden="false" customHeight="false" outlineLevel="0" collapsed="false">
      <c r="A488" s="29"/>
      <c r="B488" s="30"/>
      <c r="C488" s="30"/>
      <c r="D488" s="30"/>
      <c r="E488" s="31"/>
      <c r="F488" s="32" t="str">
        <f aca="false">IF(E488="","",LEN(E488))</f>
        <v/>
      </c>
      <c r="G488" s="30"/>
      <c r="H488" s="30"/>
      <c r="I488" s="30"/>
      <c r="J488" s="30"/>
      <c r="K488" s="33" t="str">
        <f aca="false">IF(E488="","",IF(LEN(E488)&gt;80,"Too long",IF(AND(I488="Listed",H488=""),"Add URL","OK")))</f>
        <v/>
      </c>
      <c r="L488" s="30"/>
    </row>
    <row r="489" customFormat="false" ht="15" hidden="false" customHeight="false" outlineLevel="0" collapsed="false">
      <c r="A489" s="29"/>
      <c r="B489" s="30"/>
      <c r="C489" s="30"/>
      <c r="D489" s="30"/>
      <c r="E489" s="31"/>
      <c r="F489" s="32" t="str">
        <f aca="false">IF(E489="","",LEN(E489))</f>
        <v/>
      </c>
      <c r="G489" s="30"/>
      <c r="H489" s="30"/>
      <c r="I489" s="30"/>
      <c r="J489" s="30"/>
      <c r="K489" s="33" t="str">
        <f aca="false">IF(E489="","",IF(LEN(E489)&gt;80,"Too long",IF(AND(I489="Listed",H489=""),"Add URL","OK")))</f>
        <v/>
      </c>
      <c r="L489" s="30"/>
    </row>
    <row r="490" customFormat="false" ht="15" hidden="false" customHeight="false" outlineLevel="0" collapsed="false">
      <c r="A490" s="29"/>
      <c r="B490" s="30"/>
      <c r="C490" s="30"/>
      <c r="D490" s="30"/>
      <c r="E490" s="31"/>
      <c r="F490" s="32" t="str">
        <f aca="false">IF(E490="","",LEN(E490))</f>
        <v/>
      </c>
      <c r="G490" s="30"/>
      <c r="H490" s="30"/>
      <c r="I490" s="30"/>
      <c r="J490" s="30"/>
      <c r="K490" s="33" t="str">
        <f aca="false">IF(E490="","",IF(LEN(E490)&gt;80,"Too long",IF(AND(I490="Listed",H490=""),"Add URL","OK")))</f>
        <v/>
      </c>
      <c r="L490" s="30"/>
    </row>
    <row r="491" customFormat="false" ht="15" hidden="false" customHeight="false" outlineLevel="0" collapsed="false">
      <c r="A491" s="29"/>
      <c r="B491" s="30"/>
      <c r="C491" s="30"/>
      <c r="D491" s="30"/>
      <c r="E491" s="31"/>
      <c r="F491" s="32" t="str">
        <f aca="false">IF(E491="","",LEN(E491))</f>
        <v/>
      </c>
      <c r="G491" s="30"/>
      <c r="H491" s="30"/>
      <c r="I491" s="30"/>
      <c r="J491" s="30"/>
      <c r="K491" s="33" t="str">
        <f aca="false">IF(E491="","",IF(LEN(E491)&gt;80,"Too long",IF(AND(I491="Listed",H491=""),"Add URL","OK")))</f>
        <v/>
      </c>
      <c r="L491" s="30"/>
    </row>
    <row r="492" customFormat="false" ht="15" hidden="false" customHeight="false" outlineLevel="0" collapsed="false">
      <c r="A492" s="29"/>
      <c r="B492" s="30"/>
      <c r="C492" s="30"/>
      <c r="D492" s="30"/>
      <c r="E492" s="31"/>
      <c r="F492" s="32" t="str">
        <f aca="false">IF(E492="","",LEN(E492))</f>
        <v/>
      </c>
      <c r="G492" s="30"/>
      <c r="H492" s="30"/>
      <c r="I492" s="30"/>
      <c r="J492" s="30"/>
      <c r="K492" s="33" t="str">
        <f aca="false">IF(E492="","",IF(LEN(E492)&gt;80,"Too long",IF(AND(I492="Listed",H492=""),"Add URL","OK")))</f>
        <v/>
      </c>
      <c r="L492" s="30"/>
    </row>
    <row r="493" customFormat="false" ht="15" hidden="false" customHeight="false" outlineLevel="0" collapsed="false">
      <c r="A493" s="29"/>
      <c r="B493" s="30"/>
      <c r="C493" s="30"/>
      <c r="D493" s="30"/>
      <c r="E493" s="31"/>
      <c r="F493" s="32" t="str">
        <f aca="false">IF(E493="","",LEN(E493))</f>
        <v/>
      </c>
      <c r="G493" s="30"/>
      <c r="H493" s="30"/>
      <c r="I493" s="30"/>
      <c r="J493" s="30"/>
      <c r="K493" s="33" t="str">
        <f aca="false">IF(E493="","",IF(LEN(E493)&gt;80,"Too long",IF(AND(I493="Listed",H493=""),"Add URL","OK")))</f>
        <v/>
      </c>
      <c r="L493" s="30"/>
    </row>
    <row r="494" customFormat="false" ht="15" hidden="false" customHeight="false" outlineLevel="0" collapsed="false">
      <c r="A494" s="29"/>
      <c r="B494" s="30"/>
      <c r="C494" s="30"/>
      <c r="D494" s="30"/>
      <c r="E494" s="31"/>
      <c r="F494" s="32" t="str">
        <f aca="false">IF(E494="","",LEN(E494))</f>
        <v/>
      </c>
      <c r="G494" s="30"/>
      <c r="H494" s="30"/>
      <c r="I494" s="30"/>
      <c r="J494" s="30"/>
      <c r="K494" s="33" t="str">
        <f aca="false">IF(E494="","",IF(LEN(E494)&gt;80,"Too long",IF(AND(I494="Listed",H494=""),"Add URL","OK")))</f>
        <v/>
      </c>
      <c r="L494" s="30"/>
    </row>
    <row r="495" customFormat="false" ht="15" hidden="false" customHeight="false" outlineLevel="0" collapsed="false">
      <c r="A495" s="29"/>
      <c r="B495" s="30"/>
      <c r="C495" s="30"/>
      <c r="D495" s="30"/>
      <c r="E495" s="31"/>
      <c r="F495" s="32" t="str">
        <f aca="false">IF(E495="","",LEN(E495))</f>
        <v/>
      </c>
      <c r="G495" s="30"/>
      <c r="H495" s="30"/>
      <c r="I495" s="30"/>
      <c r="J495" s="30"/>
      <c r="K495" s="33" t="str">
        <f aca="false">IF(E495="","",IF(LEN(E495)&gt;80,"Too long",IF(AND(I495="Listed",H495=""),"Add URL","OK")))</f>
        <v/>
      </c>
      <c r="L495" s="30"/>
    </row>
    <row r="496" customFormat="false" ht="15" hidden="false" customHeight="false" outlineLevel="0" collapsed="false">
      <c r="A496" s="29"/>
      <c r="B496" s="30"/>
      <c r="C496" s="30"/>
      <c r="D496" s="30"/>
      <c r="E496" s="31"/>
      <c r="F496" s="32" t="str">
        <f aca="false">IF(E496="","",LEN(E496))</f>
        <v/>
      </c>
      <c r="G496" s="30"/>
      <c r="H496" s="30"/>
      <c r="I496" s="30"/>
      <c r="J496" s="30"/>
      <c r="K496" s="33" t="str">
        <f aca="false">IF(E496="","",IF(LEN(E496)&gt;80,"Too long",IF(AND(I496="Listed",H496=""),"Add URL","OK")))</f>
        <v/>
      </c>
      <c r="L496" s="30"/>
    </row>
    <row r="497" customFormat="false" ht="15" hidden="false" customHeight="false" outlineLevel="0" collapsed="false">
      <c r="A497" s="29"/>
      <c r="B497" s="30"/>
      <c r="C497" s="30"/>
      <c r="D497" s="30"/>
      <c r="E497" s="31"/>
      <c r="F497" s="32" t="str">
        <f aca="false">IF(E497="","",LEN(E497))</f>
        <v/>
      </c>
      <c r="G497" s="30"/>
      <c r="H497" s="30"/>
      <c r="I497" s="30"/>
      <c r="J497" s="30"/>
      <c r="K497" s="33" t="str">
        <f aca="false">IF(E497="","",IF(LEN(E497)&gt;80,"Too long",IF(AND(I497="Listed",H497=""),"Add URL","OK")))</f>
        <v/>
      </c>
      <c r="L497" s="30"/>
    </row>
    <row r="498" customFormat="false" ht="15" hidden="false" customHeight="false" outlineLevel="0" collapsed="false">
      <c r="A498" s="29"/>
      <c r="B498" s="30"/>
      <c r="C498" s="30"/>
      <c r="D498" s="30"/>
      <c r="E498" s="31"/>
      <c r="F498" s="32" t="str">
        <f aca="false">IF(E498="","",LEN(E498))</f>
        <v/>
      </c>
      <c r="G498" s="30"/>
      <c r="H498" s="30"/>
      <c r="I498" s="30"/>
      <c r="J498" s="30"/>
      <c r="K498" s="33" t="str">
        <f aca="false">IF(E498="","",IF(LEN(E498)&gt;80,"Too long",IF(AND(I498="Listed",H498=""),"Add URL","OK")))</f>
        <v/>
      </c>
      <c r="L498" s="30"/>
    </row>
    <row r="499" customFormat="false" ht="15" hidden="false" customHeight="false" outlineLevel="0" collapsed="false">
      <c r="A499" s="29"/>
      <c r="B499" s="30"/>
      <c r="C499" s="30"/>
      <c r="D499" s="30"/>
      <c r="E499" s="31"/>
      <c r="F499" s="32" t="str">
        <f aca="false">IF(E499="","",LEN(E499))</f>
        <v/>
      </c>
      <c r="G499" s="30"/>
      <c r="H499" s="30"/>
      <c r="I499" s="30"/>
      <c r="J499" s="30"/>
      <c r="K499" s="33" t="str">
        <f aca="false">IF(E499="","",IF(LEN(E499)&gt;80,"Too long",IF(AND(I499="Listed",H499=""),"Add URL","OK")))</f>
        <v/>
      </c>
      <c r="L499" s="30"/>
    </row>
    <row r="500" customFormat="false" ht="15" hidden="false" customHeight="false" outlineLevel="0" collapsed="false">
      <c r="A500" s="29"/>
      <c r="B500" s="30"/>
      <c r="C500" s="30"/>
      <c r="D500" s="30"/>
      <c r="E500" s="31"/>
      <c r="F500" s="32" t="str">
        <f aca="false">IF(E500="","",LEN(E500))</f>
        <v/>
      </c>
      <c r="G500" s="30"/>
      <c r="H500" s="30"/>
      <c r="I500" s="30"/>
      <c r="J500" s="30"/>
      <c r="K500" s="33" t="str">
        <f aca="false">IF(E500="","",IF(LEN(E500)&gt;80,"Too long",IF(AND(I500="Listed",H500=""),"Add URL","OK")))</f>
        <v/>
      </c>
      <c r="L500" s="30"/>
    </row>
    <row r="501" customFormat="false" ht="15" hidden="false" customHeight="false" outlineLevel="0" collapsed="false">
      <c r="A501" s="29"/>
      <c r="B501" s="30"/>
      <c r="C501" s="30"/>
      <c r="D501" s="30"/>
      <c r="E501" s="31"/>
      <c r="F501" s="32" t="str">
        <f aca="false">IF(E501="","",LEN(E501))</f>
        <v/>
      </c>
      <c r="G501" s="30"/>
      <c r="H501" s="30"/>
      <c r="I501" s="30"/>
      <c r="J501" s="30"/>
      <c r="K501" s="33" t="str">
        <f aca="false">IF(E501="","",IF(LEN(E501)&gt;80,"Too long",IF(AND(I501="Listed",H501=""),"Add URL","OK")))</f>
        <v/>
      </c>
      <c r="L501" s="30"/>
    </row>
  </sheetData>
  <autoFilter ref="A1:L501"/>
  <conditionalFormatting sqref="I2:I501">
    <cfRule type="cellIs" priority="2" operator="equal" aboveAverage="0" equalAverage="0" bottom="0" percent="0" rank="0" text="" dxfId="10">
      <formula>"Listed"</formula>
    </cfRule>
    <cfRule type="cellIs" priority="3" operator="equal" aboveAverage="0" equalAverage="0" bottom="0" percent="0" rank="0" text="" dxfId="11">
      <formula>"Drafted"</formula>
    </cfRule>
    <cfRule type="cellIs" priority="4" operator="equal" aboveAverage="0" equalAverage="0" bottom="0" percent="0" rank="0" text="" dxfId="12">
      <formula>"Needs fix"</formula>
    </cfRule>
    <cfRule type="cellIs" priority="5" operator="equal" aboveAverage="0" equalAverage="0" bottom="0" percent="0" rank="0" text="" dxfId="13">
      <formula>"Sold"</formula>
    </cfRule>
    <cfRule type="cellIs" priority="6" operator="equal" aboveAverage="0" equalAverage="0" bottom="0" percent="0" rank="0" text="" dxfId="14">
      <formula>"Ended"</formula>
    </cfRule>
  </conditionalFormatting>
  <conditionalFormatting sqref="J2:J501">
    <cfRule type="cellIs" priority="7" operator="equal" aboveAverage="0" equalAverage="0" bottom="0" percent="0" rank="0" text="" dxfId="10">
      <formula>"Passed"</formula>
    </cfRule>
    <cfRule type="cellIs" priority="8" operator="equal" aboveAverage="0" equalAverage="0" bottom="0" percent="0" rank="0" text="" dxfId="11">
      <formula>"Pending"</formula>
    </cfRule>
  </conditionalFormatting>
  <conditionalFormatting sqref="F2:F501">
    <cfRule type="expression" priority="9" aboveAverage="0" equalAverage="0" bottom="0" percent="0" rank="0" text="" dxfId="15">
      <formula>AND($F2&lt;&gt;"",$F2&gt;80)</formula>
    </cfRule>
  </conditionalFormatting>
  <conditionalFormatting sqref="K2:K501">
    <cfRule type="expression" priority="10" aboveAverage="0" equalAverage="0" bottom="0" percent="0" rank="0" text="" dxfId="16">
      <formula>OR($K2="Too long",$K2="Add URL")</formula>
    </cfRule>
    <cfRule type="cellIs" priority="11" operator="equal" aboveAverage="0" equalAverage="0" bottom="0" percent="0" rank="0" text="" dxfId="17">
      <formula>"OK"</formula>
    </cfRule>
  </conditionalFormatting>
  <dataValidations count="3">
    <dataValidation allowBlank="true" errorStyle="stop" operator="between" showDropDown="false" showErrorMessage="false" showInputMessage="false" sqref="I2:I501" type="list">
      <formula1>"Drafted,Listed,Needs fix,Sold,Ended"</formula1>
      <formula2>0</formula2>
    </dataValidation>
    <dataValidation allowBlank="true" errorStyle="stop" operator="between" showDropDown="false" showErrorMessage="false" showInputMessage="false" sqref="J2:J501" type="list">
      <formula1>"Pending,Passed,Fixed"</formula1>
      <formula2>0</formula2>
    </dataValidation>
    <dataValidation allowBlank="true" error="Enter a valid date, e.g. 06/11/2026" errorStyle="stop" errorTitle="Date" operator="greaterThan" showDropDown="false" showErrorMessage="false" showInputMessage="false" sqref="A2:A501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81C"/>
    <pageSetUpPr fitToPage="true"/>
  </sheetPr>
  <dimension ref="A1:J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4" min="4" style="0" width="46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4"/>
  </cols>
  <sheetData>
    <row r="1" customFormat="false" ht="27.75" hidden="false" customHeight="true" outlineLevel="0" collapsed="false">
      <c r="A1" s="28" t="s">
        <v>137</v>
      </c>
      <c r="B1" s="28" t="s">
        <v>75</v>
      </c>
      <c r="C1" s="28" t="s">
        <v>138</v>
      </c>
      <c r="D1" s="28" t="s">
        <v>139</v>
      </c>
      <c r="E1" s="28" t="s">
        <v>140</v>
      </c>
      <c r="F1" s="28" t="s">
        <v>141</v>
      </c>
      <c r="G1" s="28" t="s">
        <v>142</v>
      </c>
      <c r="H1" s="28" t="s">
        <v>143</v>
      </c>
      <c r="J1" s="11" t="s">
        <v>144</v>
      </c>
    </row>
    <row r="2" customFormat="false" ht="15" hidden="false" customHeight="false" outlineLevel="0" collapsed="false">
      <c r="A2" s="29" t="n">
        <v>46326</v>
      </c>
      <c r="B2" s="30" t="s">
        <v>86</v>
      </c>
      <c r="C2" s="30" t="n">
        <v>6</v>
      </c>
      <c r="D2" s="30" t="s">
        <v>145</v>
      </c>
      <c r="E2" s="29" t="n">
        <v>46328</v>
      </c>
      <c r="F2" s="32" t="n">
        <f aca="false">IF(B2="","",COUNTIF(Listings!$C$2:$C$501,B2))</f>
        <v>6</v>
      </c>
      <c r="G2" s="32" t="n">
        <f aca="false">IF(B2="","",MAX(0,C2-F2))</f>
        <v>0</v>
      </c>
      <c r="H2" s="34" t="str">
        <f aca="false">IF(B2="","",IF(AND(C2&gt;0,G2=0),"Complete",IF(F2=0,"Not started","In progress")))</f>
        <v>Complete</v>
      </c>
    </row>
    <row r="3" customFormat="false" ht="15" hidden="false" customHeight="false" outlineLevel="0" collapsed="false">
      <c r="A3" s="29" t="n">
        <v>46329</v>
      </c>
      <c r="B3" s="30" t="s">
        <v>107</v>
      </c>
      <c r="C3" s="30" t="n">
        <v>6</v>
      </c>
      <c r="D3" s="30" t="s">
        <v>146</v>
      </c>
      <c r="E3" s="29" t="n">
        <v>46331</v>
      </c>
      <c r="F3" s="32" t="n">
        <f aca="false">IF(B3="","",COUNTIF(Listings!$C$2:$C$501,B3))</f>
        <v>6</v>
      </c>
      <c r="G3" s="32" t="n">
        <f aca="false">IF(B3="","",MAX(0,C3-F3))</f>
        <v>0</v>
      </c>
      <c r="H3" s="34" t="str">
        <f aca="false">IF(B3="","",IF(AND(C3&gt;0,G3=0),"Complete",IF(F3=0,"Not started","In progress")))</f>
        <v>Complete</v>
      </c>
    </row>
    <row r="4" customFormat="false" ht="15" hidden="false" customHeight="false" outlineLevel="0" collapsed="false">
      <c r="A4" s="29" t="n">
        <v>46332</v>
      </c>
      <c r="B4" s="30" t="s">
        <v>129</v>
      </c>
      <c r="C4" s="30" t="n">
        <v>5</v>
      </c>
      <c r="D4" s="30" t="s">
        <v>147</v>
      </c>
      <c r="E4" s="29" t="n">
        <v>46335</v>
      </c>
      <c r="F4" s="32" t="n">
        <f aca="false">IF(B4="","",COUNTIF(Listings!$C$2:$C$501,B4))</f>
        <v>3</v>
      </c>
      <c r="G4" s="32" t="n">
        <f aca="false">IF(B4="","",MAX(0,C4-F4))</f>
        <v>2</v>
      </c>
      <c r="H4" s="34" t="str">
        <f aca="false">IF(B4="","",IF(AND(C4&gt;0,G4=0),"Complete",IF(F4=0,"Not started","In progress")))</f>
        <v>In progress</v>
      </c>
    </row>
    <row r="5" customFormat="false" ht="15" hidden="false" customHeight="false" outlineLevel="0" collapsed="false">
      <c r="A5" s="29"/>
      <c r="B5" s="30"/>
      <c r="C5" s="30"/>
      <c r="D5" s="30"/>
      <c r="E5" s="29"/>
      <c r="F5" s="32" t="str">
        <f aca="false">IF(B5="","",COUNTIF(Listings!$C$2:$C$501,B5))</f>
        <v/>
      </c>
      <c r="G5" s="32" t="str">
        <f aca="false">IF(B5="","",MAX(0,C5-F5))</f>
        <v/>
      </c>
      <c r="H5" s="34" t="str">
        <f aca="false">IF(B5="","",IF(AND(C5&gt;0,G5=0),"Complete",IF(F5=0,"Not started","In progress")))</f>
        <v/>
      </c>
    </row>
    <row r="6" customFormat="false" ht="15" hidden="false" customHeight="false" outlineLevel="0" collapsed="false">
      <c r="A6" s="29"/>
      <c r="B6" s="30"/>
      <c r="C6" s="30"/>
      <c r="D6" s="30"/>
      <c r="E6" s="29"/>
      <c r="F6" s="32" t="str">
        <f aca="false">IF(B6="","",COUNTIF(Listings!$C$2:$C$501,B6))</f>
        <v/>
      </c>
      <c r="G6" s="32" t="str">
        <f aca="false">IF(B6="","",MAX(0,C6-F6))</f>
        <v/>
      </c>
      <c r="H6" s="34" t="str">
        <f aca="false">IF(B6="","",IF(AND(C6&gt;0,G6=0),"Complete",IF(F6=0,"Not started","In progress")))</f>
        <v/>
      </c>
    </row>
    <row r="7" customFormat="false" ht="15" hidden="false" customHeight="false" outlineLevel="0" collapsed="false">
      <c r="A7" s="29"/>
      <c r="B7" s="30"/>
      <c r="C7" s="30"/>
      <c r="D7" s="30"/>
      <c r="E7" s="29"/>
      <c r="F7" s="32" t="str">
        <f aca="false">IF(B7="","",COUNTIF(Listings!$C$2:$C$501,B7))</f>
        <v/>
      </c>
      <c r="G7" s="32" t="str">
        <f aca="false">IF(B7="","",MAX(0,C7-F7))</f>
        <v/>
      </c>
      <c r="H7" s="34" t="str">
        <f aca="false">IF(B7="","",IF(AND(C7&gt;0,G7=0),"Complete",IF(F7=0,"Not started","In progress")))</f>
        <v/>
      </c>
    </row>
    <row r="8" customFormat="false" ht="15" hidden="false" customHeight="false" outlineLevel="0" collapsed="false">
      <c r="A8" s="29"/>
      <c r="B8" s="30"/>
      <c r="C8" s="30"/>
      <c r="D8" s="30"/>
      <c r="E8" s="29"/>
      <c r="F8" s="32" t="str">
        <f aca="false">IF(B8="","",COUNTIF(Listings!$C$2:$C$501,B8))</f>
        <v/>
      </c>
      <c r="G8" s="32" t="str">
        <f aca="false">IF(B8="","",MAX(0,C8-F8))</f>
        <v/>
      </c>
      <c r="H8" s="34" t="str">
        <f aca="false">IF(B8="","",IF(AND(C8&gt;0,G8=0),"Complete",IF(F8=0,"Not started","In progress")))</f>
        <v/>
      </c>
    </row>
    <row r="9" customFormat="false" ht="15" hidden="false" customHeight="false" outlineLevel="0" collapsed="false">
      <c r="A9" s="29"/>
      <c r="B9" s="30"/>
      <c r="C9" s="30"/>
      <c r="D9" s="30"/>
      <c r="E9" s="29"/>
      <c r="F9" s="32" t="str">
        <f aca="false">IF(B9="","",COUNTIF(Listings!$C$2:$C$501,B9))</f>
        <v/>
      </c>
      <c r="G9" s="32" t="str">
        <f aca="false">IF(B9="","",MAX(0,C9-F9))</f>
        <v/>
      </c>
      <c r="H9" s="34" t="str">
        <f aca="false">IF(B9="","",IF(AND(C9&gt;0,G9=0),"Complete",IF(F9=0,"Not started","In progress")))</f>
        <v/>
      </c>
    </row>
    <row r="10" customFormat="false" ht="15" hidden="false" customHeight="false" outlineLevel="0" collapsed="false">
      <c r="A10" s="29"/>
      <c r="B10" s="30"/>
      <c r="C10" s="30"/>
      <c r="D10" s="30"/>
      <c r="E10" s="29"/>
      <c r="F10" s="32" t="str">
        <f aca="false">IF(B10="","",COUNTIF(Listings!$C$2:$C$501,B10))</f>
        <v/>
      </c>
      <c r="G10" s="32" t="str">
        <f aca="false">IF(B10="","",MAX(0,C10-F10))</f>
        <v/>
      </c>
      <c r="H10" s="34" t="str">
        <f aca="false">IF(B10="","",IF(AND(C10&gt;0,G10=0),"Complete",IF(F10=0,"Not started","In progress")))</f>
        <v/>
      </c>
    </row>
    <row r="11" customFormat="false" ht="15" hidden="false" customHeight="false" outlineLevel="0" collapsed="false">
      <c r="A11" s="29"/>
      <c r="B11" s="30"/>
      <c r="C11" s="30"/>
      <c r="D11" s="30"/>
      <c r="E11" s="29"/>
      <c r="F11" s="32" t="str">
        <f aca="false">IF(B11="","",COUNTIF(Listings!$C$2:$C$501,B11))</f>
        <v/>
      </c>
      <c r="G11" s="32" t="str">
        <f aca="false">IF(B11="","",MAX(0,C11-F11))</f>
        <v/>
      </c>
      <c r="H11" s="34" t="str">
        <f aca="false">IF(B11="","",IF(AND(C11&gt;0,G11=0),"Complete",IF(F11=0,"Not started","In progress")))</f>
        <v/>
      </c>
    </row>
    <row r="12" customFormat="false" ht="15" hidden="false" customHeight="false" outlineLevel="0" collapsed="false">
      <c r="A12" s="29"/>
      <c r="B12" s="30"/>
      <c r="C12" s="30"/>
      <c r="D12" s="30"/>
      <c r="E12" s="29"/>
      <c r="F12" s="32" t="str">
        <f aca="false">IF(B12="","",COUNTIF(Listings!$C$2:$C$501,B12))</f>
        <v/>
      </c>
      <c r="G12" s="32" t="str">
        <f aca="false">IF(B12="","",MAX(0,C12-F12))</f>
        <v/>
      </c>
      <c r="H12" s="34" t="str">
        <f aca="false">IF(B12="","",IF(AND(C12&gt;0,G12=0),"Complete",IF(F12=0,"Not started","In progress")))</f>
        <v/>
      </c>
    </row>
    <row r="13" customFormat="false" ht="15" hidden="false" customHeight="false" outlineLevel="0" collapsed="false">
      <c r="A13" s="29"/>
      <c r="B13" s="30"/>
      <c r="C13" s="30"/>
      <c r="D13" s="30"/>
      <c r="E13" s="29"/>
      <c r="F13" s="32" t="str">
        <f aca="false">IF(B13="","",COUNTIF(Listings!$C$2:$C$501,B13))</f>
        <v/>
      </c>
      <c r="G13" s="32" t="str">
        <f aca="false">IF(B13="","",MAX(0,C13-F13))</f>
        <v/>
      </c>
      <c r="H13" s="34" t="str">
        <f aca="false">IF(B13="","",IF(AND(C13&gt;0,G13=0),"Complete",IF(F13=0,"Not started","In progress")))</f>
        <v/>
      </c>
    </row>
    <row r="14" customFormat="false" ht="15" hidden="false" customHeight="false" outlineLevel="0" collapsed="false">
      <c r="A14" s="29"/>
      <c r="B14" s="30"/>
      <c r="C14" s="30"/>
      <c r="D14" s="30"/>
      <c r="E14" s="29"/>
      <c r="F14" s="32" t="str">
        <f aca="false">IF(B14="","",COUNTIF(Listings!$C$2:$C$501,B14))</f>
        <v/>
      </c>
      <c r="G14" s="32" t="str">
        <f aca="false">IF(B14="","",MAX(0,C14-F14))</f>
        <v/>
      </c>
      <c r="H14" s="34" t="str">
        <f aca="false">IF(B14="","",IF(AND(C14&gt;0,G14=0),"Complete",IF(F14=0,"Not started","In progress")))</f>
        <v/>
      </c>
    </row>
    <row r="15" customFormat="false" ht="15" hidden="false" customHeight="false" outlineLevel="0" collapsed="false">
      <c r="A15" s="29"/>
      <c r="B15" s="30"/>
      <c r="C15" s="30"/>
      <c r="D15" s="30"/>
      <c r="E15" s="29"/>
      <c r="F15" s="32" t="str">
        <f aca="false">IF(B15="","",COUNTIF(Listings!$C$2:$C$501,B15))</f>
        <v/>
      </c>
      <c r="G15" s="32" t="str">
        <f aca="false">IF(B15="","",MAX(0,C15-F15))</f>
        <v/>
      </c>
      <c r="H15" s="34" t="str">
        <f aca="false">IF(B15="","",IF(AND(C15&gt;0,G15=0),"Complete",IF(F15=0,"Not started","In progress")))</f>
        <v/>
      </c>
    </row>
    <row r="16" customFormat="false" ht="15" hidden="false" customHeight="false" outlineLevel="0" collapsed="false">
      <c r="A16" s="29"/>
      <c r="B16" s="30"/>
      <c r="C16" s="30"/>
      <c r="D16" s="30"/>
      <c r="E16" s="29"/>
      <c r="F16" s="32" t="str">
        <f aca="false">IF(B16="","",COUNTIF(Listings!$C$2:$C$501,B16))</f>
        <v/>
      </c>
      <c r="G16" s="32" t="str">
        <f aca="false">IF(B16="","",MAX(0,C16-F16))</f>
        <v/>
      </c>
      <c r="H16" s="34" t="str">
        <f aca="false">IF(B16="","",IF(AND(C16&gt;0,G16=0),"Complete",IF(F16=0,"Not started","In progress")))</f>
        <v/>
      </c>
    </row>
    <row r="17" customFormat="false" ht="15" hidden="false" customHeight="false" outlineLevel="0" collapsed="false">
      <c r="A17" s="29"/>
      <c r="B17" s="30"/>
      <c r="C17" s="30"/>
      <c r="D17" s="30"/>
      <c r="E17" s="29"/>
      <c r="F17" s="32" t="str">
        <f aca="false">IF(B17="","",COUNTIF(Listings!$C$2:$C$501,B17))</f>
        <v/>
      </c>
      <c r="G17" s="32" t="str">
        <f aca="false">IF(B17="","",MAX(0,C17-F17))</f>
        <v/>
      </c>
      <c r="H17" s="34" t="str">
        <f aca="false">IF(B17="","",IF(AND(C17&gt;0,G17=0),"Complete",IF(F17=0,"Not started","In progress")))</f>
        <v/>
      </c>
    </row>
    <row r="18" customFormat="false" ht="15" hidden="false" customHeight="false" outlineLevel="0" collapsed="false">
      <c r="A18" s="29"/>
      <c r="B18" s="30"/>
      <c r="C18" s="30"/>
      <c r="D18" s="30"/>
      <c r="E18" s="29"/>
      <c r="F18" s="32" t="str">
        <f aca="false">IF(B18="","",COUNTIF(Listings!$C$2:$C$501,B18))</f>
        <v/>
      </c>
      <c r="G18" s="32" t="str">
        <f aca="false">IF(B18="","",MAX(0,C18-F18))</f>
        <v/>
      </c>
      <c r="H18" s="34" t="str">
        <f aca="false">IF(B18="","",IF(AND(C18&gt;0,G18=0),"Complete",IF(F18=0,"Not started","In progress")))</f>
        <v/>
      </c>
    </row>
    <row r="19" customFormat="false" ht="15" hidden="false" customHeight="false" outlineLevel="0" collapsed="false">
      <c r="A19" s="29"/>
      <c r="B19" s="30"/>
      <c r="C19" s="30"/>
      <c r="D19" s="30"/>
      <c r="E19" s="29"/>
      <c r="F19" s="32" t="str">
        <f aca="false">IF(B19="","",COUNTIF(Listings!$C$2:$C$501,B19))</f>
        <v/>
      </c>
      <c r="G19" s="32" t="str">
        <f aca="false">IF(B19="","",MAX(0,C19-F19))</f>
        <v/>
      </c>
      <c r="H19" s="34" t="str">
        <f aca="false">IF(B19="","",IF(AND(C19&gt;0,G19=0),"Complete",IF(F19=0,"Not started","In progress")))</f>
        <v/>
      </c>
    </row>
    <row r="20" customFormat="false" ht="15" hidden="false" customHeight="false" outlineLevel="0" collapsed="false">
      <c r="A20" s="29"/>
      <c r="B20" s="30"/>
      <c r="C20" s="30"/>
      <c r="D20" s="30"/>
      <c r="E20" s="29"/>
      <c r="F20" s="32" t="str">
        <f aca="false">IF(B20="","",COUNTIF(Listings!$C$2:$C$501,B20))</f>
        <v/>
      </c>
      <c r="G20" s="32" t="str">
        <f aca="false">IF(B20="","",MAX(0,C20-F20))</f>
        <v/>
      </c>
      <c r="H20" s="34" t="str">
        <f aca="false">IF(B20="","",IF(AND(C20&gt;0,G20=0),"Complete",IF(F20=0,"Not started","In progress")))</f>
        <v/>
      </c>
    </row>
    <row r="21" customFormat="false" ht="15" hidden="false" customHeight="false" outlineLevel="0" collapsed="false">
      <c r="A21" s="29"/>
      <c r="B21" s="30"/>
      <c r="C21" s="30"/>
      <c r="D21" s="30"/>
      <c r="E21" s="29"/>
      <c r="F21" s="32" t="str">
        <f aca="false">IF(B21="","",COUNTIF(Listings!$C$2:$C$501,B21))</f>
        <v/>
      </c>
      <c r="G21" s="32" t="str">
        <f aca="false">IF(B21="","",MAX(0,C21-F21))</f>
        <v/>
      </c>
      <c r="H21" s="34" t="str">
        <f aca="false">IF(B21="","",IF(AND(C21&gt;0,G21=0),"Complete",IF(F21=0,"Not started","In progress")))</f>
        <v/>
      </c>
    </row>
    <row r="22" customFormat="false" ht="15" hidden="false" customHeight="false" outlineLevel="0" collapsed="false">
      <c r="A22" s="29"/>
      <c r="B22" s="30"/>
      <c r="C22" s="30"/>
      <c r="D22" s="30"/>
      <c r="E22" s="29"/>
      <c r="F22" s="32" t="str">
        <f aca="false">IF(B22="","",COUNTIF(Listings!$C$2:$C$501,B22))</f>
        <v/>
      </c>
      <c r="G22" s="32" t="str">
        <f aca="false">IF(B22="","",MAX(0,C22-F22))</f>
        <v/>
      </c>
      <c r="H22" s="34" t="str">
        <f aca="false">IF(B22="","",IF(AND(C22&gt;0,G22=0),"Complete",IF(F22=0,"Not started","In progress")))</f>
        <v/>
      </c>
    </row>
    <row r="23" customFormat="false" ht="15" hidden="false" customHeight="false" outlineLevel="0" collapsed="false">
      <c r="A23" s="29"/>
      <c r="B23" s="30"/>
      <c r="C23" s="30"/>
      <c r="D23" s="30"/>
      <c r="E23" s="29"/>
      <c r="F23" s="32" t="str">
        <f aca="false">IF(B23="","",COUNTIF(Listings!$C$2:$C$501,B23))</f>
        <v/>
      </c>
      <c r="G23" s="32" t="str">
        <f aca="false">IF(B23="","",MAX(0,C23-F23))</f>
        <v/>
      </c>
      <c r="H23" s="34" t="str">
        <f aca="false">IF(B23="","",IF(AND(C23&gt;0,G23=0),"Complete",IF(F23=0,"Not started","In progress")))</f>
        <v/>
      </c>
    </row>
    <row r="24" customFormat="false" ht="15" hidden="false" customHeight="false" outlineLevel="0" collapsed="false">
      <c r="A24" s="29"/>
      <c r="B24" s="30"/>
      <c r="C24" s="30"/>
      <c r="D24" s="30"/>
      <c r="E24" s="29"/>
      <c r="F24" s="32" t="str">
        <f aca="false">IF(B24="","",COUNTIF(Listings!$C$2:$C$501,B24))</f>
        <v/>
      </c>
      <c r="G24" s="32" t="str">
        <f aca="false">IF(B24="","",MAX(0,C24-F24))</f>
        <v/>
      </c>
      <c r="H24" s="34" t="str">
        <f aca="false">IF(B24="","",IF(AND(C24&gt;0,G24=0),"Complete",IF(F24=0,"Not started","In progress")))</f>
        <v/>
      </c>
    </row>
    <row r="25" customFormat="false" ht="15" hidden="false" customHeight="false" outlineLevel="0" collapsed="false">
      <c r="A25" s="29"/>
      <c r="B25" s="30"/>
      <c r="C25" s="30"/>
      <c r="D25" s="30"/>
      <c r="E25" s="29"/>
      <c r="F25" s="32" t="str">
        <f aca="false">IF(B25="","",COUNTIF(Listings!$C$2:$C$501,B25))</f>
        <v/>
      </c>
      <c r="G25" s="32" t="str">
        <f aca="false">IF(B25="","",MAX(0,C25-F25))</f>
        <v/>
      </c>
      <c r="H25" s="34" t="str">
        <f aca="false">IF(B25="","",IF(AND(C25&gt;0,G25=0),"Complete",IF(F25=0,"Not started","In progress")))</f>
        <v/>
      </c>
    </row>
    <row r="26" customFormat="false" ht="15" hidden="false" customHeight="false" outlineLevel="0" collapsed="false">
      <c r="A26" s="29"/>
      <c r="B26" s="30"/>
      <c r="C26" s="30"/>
      <c r="D26" s="30"/>
      <c r="E26" s="29"/>
      <c r="F26" s="32" t="str">
        <f aca="false">IF(B26="","",COUNTIF(Listings!$C$2:$C$501,B26))</f>
        <v/>
      </c>
      <c r="G26" s="32" t="str">
        <f aca="false">IF(B26="","",MAX(0,C26-F26))</f>
        <v/>
      </c>
      <c r="H26" s="34" t="str">
        <f aca="false">IF(B26="","",IF(AND(C26&gt;0,G26=0),"Complete",IF(F26=0,"Not started","In progress")))</f>
        <v/>
      </c>
    </row>
    <row r="27" customFormat="false" ht="15" hidden="false" customHeight="false" outlineLevel="0" collapsed="false">
      <c r="A27" s="29"/>
      <c r="B27" s="30"/>
      <c r="C27" s="30"/>
      <c r="D27" s="30"/>
      <c r="E27" s="29"/>
      <c r="F27" s="32" t="str">
        <f aca="false">IF(B27="","",COUNTIF(Listings!$C$2:$C$501,B27))</f>
        <v/>
      </c>
      <c r="G27" s="32" t="str">
        <f aca="false">IF(B27="","",MAX(0,C27-F27))</f>
        <v/>
      </c>
      <c r="H27" s="34" t="str">
        <f aca="false">IF(B27="","",IF(AND(C27&gt;0,G27=0),"Complete",IF(F27=0,"Not started","In progress")))</f>
        <v/>
      </c>
    </row>
    <row r="28" customFormat="false" ht="15" hidden="false" customHeight="false" outlineLevel="0" collapsed="false">
      <c r="A28" s="29"/>
      <c r="B28" s="30"/>
      <c r="C28" s="30"/>
      <c r="D28" s="30"/>
      <c r="E28" s="29"/>
      <c r="F28" s="32" t="str">
        <f aca="false">IF(B28="","",COUNTIF(Listings!$C$2:$C$501,B28))</f>
        <v/>
      </c>
      <c r="G28" s="32" t="str">
        <f aca="false">IF(B28="","",MAX(0,C28-F28))</f>
        <v/>
      </c>
      <c r="H28" s="34" t="str">
        <f aca="false">IF(B28="","",IF(AND(C28&gt;0,G28=0),"Complete",IF(F28=0,"Not started","In progress")))</f>
        <v/>
      </c>
    </row>
    <row r="29" customFormat="false" ht="15" hidden="false" customHeight="false" outlineLevel="0" collapsed="false">
      <c r="A29" s="29"/>
      <c r="B29" s="30"/>
      <c r="C29" s="30"/>
      <c r="D29" s="30"/>
      <c r="E29" s="29"/>
      <c r="F29" s="32" t="str">
        <f aca="false">IF(B29="","",COUNTIF(Listings!$C$2:$C$501,B29))</f>
        <v/>
      </c>
      <c r="G29" s="32" t="str">
        <f aca="false">IF(B29="","",MAX(0,C29-F29))</f>
        <v/>
      </c>
      <c r="H29" s="34" t="str">
        <f aca="false">IF(B29="","",IF(AND(C29&gt;0,G29=0),"Complete",IF(F29=0,"Not started","In progress")))</f>
        <v/>
      </c>
    </row>
    <row r="30" customFormat="false" ht="15" hidden="false" customHeight="false" outlineLevel="0" collapsed="false">
      <c r="A30" s="29"/>
      <c r="B30" s="30"/>
      <c r="C30" s="30"/>
      <c r="D30" s="30"/>
      <c r="E30" s="29"/>
      <c r="F30" s="32" t="str">
        <f aca="false">IF(B30="","",COUNTIF(Listings!$C$2:$C$501,B30))</f>
        <v/>
      </c>
      <c r="G30" s="32" t="str">
        <f aca="false">IF(B30="","",MAX(0,C30-F30))</f>
        <v/>
      </c>
      <c r="H30" s="34" t="str">
        <f aca="false">IF(B30="","",IF(AND(C30&gt;0,G30=0),"Complete",IF(F30=0,"Not started","In progress")))</f>
        <v/>
      </c>
    </row>
    <row r="31" customFormat="false" ht="15" hidden="false" customHeight="false" outlineLevel="0" collapsed="false">
      <c r="A31" s="29"/>
      <c r="B31" s="30"/>
      <c r="C31" s="30"/>
      <c r="D31" s="30"/>
      <c r="E31" s="29"/>
      <c r="F31" s="32" t="str">
        <f aca="false">IF(B31="","",COUNTIF(Listings!$C$2:$C$501,B31))</f>
        <v/>
      </c>
      <c r="G31" s="32" t="str">
        <f aca="false">IF(B31="","",MAX(0,C31-F31))</f>
        <v/>
      </c>
      <c r="H31" s="34" t="str">
        <f aca="false">IF(B31="","",IF(AND(C31&gt;0,G31=0),"Complete",IF(F31=0,"Not started","In progress")))</f>
        <v/>
      </c>
    </row>
    <row r="32" customFormat="false" ht="15" hidden="false" customHeight="false" outlineLevel="0" collapsed="false">
      <c r="A32" s="29"/>
      <c r="B32" s="30"/>
      <c r="C32" s="30"/>
      <c r="D32" s="30"/>
      <c r="E32" s="29"/>
      <c r="F32" s="32" t="str">
        <f aca="false">IF(B32="","",COUNTIF(Listings!$C$2:$C$501,B32))</f>
        <v/>
      </c>
      <c r="G32" s="32" t="str">
        <f aca="false">IF(B32="","",MAX(0,C32-F32))</f>
        <v/>
      </c>
      <c r="H32" s="34" t="str">
        <f aca="false">IF(B32="","",IF(AND(C32&gt;0,G32=0),"Complete",IF(F32=0,"Not started","In progress")))</f>
        <v/>
      </c>
    </row>
    <row r="33" customFormat="false" ht="15" hidden="false" customHeight="false" outlineLevel="0" collapsed="false">
      <c r="A33" s="29"/>
      <c r="B33" s="30"/>
      <c r="C33" s="30"/>
      <c r="D33" s="30"/>
      <c r="E33" s="29"/>
      <c r="F33" s="32" t="str">
        <f aca="false">IF(B33="","",COUNTIF(Listings!$C$2:$C$501,B33))</f>
        <v/>
      </c>
      <c r="G33" s="32" t="str">
        <f aca="false">IF(B33="","",MAX(0,C33-F33))</f>
        <v/>
      </c>
      <c r="H33" s="34" t="str">
        <f aca="false">IF(B33="","",IF(AND(C33&gt;0,G33=0),"Complete",IF(F33=0,"Not started","In progress")))</f>
        <v/>
      </c>
    </row>
    <row r="34" customFormat="false" ht="15" hidden="false" customHeight="false" outlineLevel="0" collapsed="false">
      <c r="A34" s="29"/>
      <c r="B34" s="30"/>
      <c r="C34" s="30"/>
      <c r="D34" s="30"/>
      <c r="E34" s="29"/>
      <c r="F34" s="32" t="str">
        <f aca="false">IF(B34="","",COUNTIF(Listings!$C$2:$C$501,B34))</f>
        <v/>
      </c>
      <c r="G34" s="32" t="str">
        <f aca="false">IF(B34="","",MAX(0,C34-F34))</f>
        <v/>
      </c>
      <c r="H34" s="34" t="str">
        <f aca="false">IF(B34="","",IF(AND(C34&gt;0,G34=0),"Complete",IF(F34=0,"Not started","In progress")))</f>
        <v/>
      </c>
    </row>
    <row r="35" customFormat="false" ht="15" hidden="false" customHeight="false" outlineLevel="0" collapsed="false">
      <c r="A35" s="29"/>
      <c r="B35" s="30"/>
      <c r="C35" s="30"/>
      <c r="D35" s="30"/>
      <c r="E35" s="29"/>
      <c r="F35" s="32" t="str">
        <f aca="false">IF(B35="","",COUNTIF(Listings!$C$2:$C$501,B35))</f>
        <v/>
      </c>
      <c r="G35" s="32" t="str">
        <f aca="false">IF(B35="","",MAX(0,C35-F35))</f>
        <v/>
      </c>
      <c r="H35" s="34" t="str">
        <f aca="false">IF(B35="","",IF(AND(C35&gt;0,G35=0),"Complete",IF(F35=0,"Not started","In progress")))</f>
        <v/>
      </c>
    </row>
    <row r="36" customFormat="false" ht="15" hidden="false" customHeight="false" outlineLevel="0" collapsed="false">
      <c r="A36" s="29"/>
      <c r="B36" s="30"/>
      <c r="C36" s="30"/>
      <c r="D36" s="30"/>
      <c r="E36" s="29"/>
      <c r="F36" s="32" t="str">
        <f aca="false">IF(B36="","",COUNTIF(Listings!$C$2:$C$501,B36))</f>
        <v/>
      </c>
      <c r="G36" s="32" t="str">
        <f aca="false">IF(B36="","",MAX(0,C36-F36))</f>
        <v/>
      </c>
      <c r="H36" s="34" t="str">
        <f aca="false">IF(B36="","",IF(AND(C36&gt;0,G36=0),"Complete",IF(F36=0,"Not started","In progress")))</f>
        <v/>
      </c>
    </row>
    <row r="37" customFormat="false" ht="15" hidden="false" customHeight="false" outlineLevel="0" collapsed="false">
      <c r="A37" s="29"/>
      <c r="B37" s="30"/>
      <c r="C37" s="30"/>
      <c r="D37" s="30"/>
      <c r="E37" s="29"/>
      <c r="F37" s="32" t="str">
        <f aca="false">IF(B37="","",COUNTIF(Listings!$C$2:$C$501,B37))</f>
        <v/>
      </c>
      <c r="G37" s="32" t="str">
        <f aca="false">IF(B37="","",MAX(0,C37-F37))</f>
        <v/>
      </c>
      <c r="H37" s="34" t="str">
        <f aca="false">IF(B37="","",IF(AND(C37&gt;0,G37=0),"Complete",IF(F37=0,"Not started","In progress")))</f>
        <v/>
      </c>
    </row>
    <row r="38" customFormat="false" ht="15" hidden="false" customHeight="false" outlineLevel="0" collapsed="false">
      <c r="A38" s="29"/>
      <c r="B38" s="30"/>
      <c r="C38" s="30"/>
      <c r="D38" s="30"/>
      <c r="E38" s="29"/>
      <c r="F38" s="32" t="str">
        <f aca="false">IF(B38="","",COUNTIF(Listings!$C$2:$C$501,B38))</f>
        <v/>
      </c>
      <c r="G38" s="32" t="str">
        <f aca="false">IF(B38="","",MAX(0,C38-F38))</f>
        <v/>
      </c>
      <c r="H38" s="34" t="str">
        <f aca="false">IF(B38="","",IF(AND(C38&gt;0,G38=0),"Complete",IF(F38=0,"Not started","In progress")))</f>
        <v/>
      </c>
    </row>
    <row r="39" customFormat="false" ht="15" hidden="false" customHeight="false" outlineLevel="0" collapsed="false">
      <c r="A39" s="29"/>
      <c r="B39" s="30"/>
      <c r="C39" s="30"/>
      <c r="D39" s="30"/>
      <c r="E39" s="29"/>
      <c r="F39" s="32" t="str">
        <f aca="false">IF(B39="","",COUNTIF(Listings!$C$2:$C$501,B39))</f>
        <v/>
      </c>
      <c r="G39" s="32" t="str">
        <f aca="false">IF(B39="","",MAX(0,C39-F39))</f>
        <v/>
      </c>
      <c r="H39" s="34" t="str">
        <f aca="false">IF(B39="","",IF(AND(C39&gt;0,G39=0),"Complete",IF(F39=0,"Not started","In progress")))</f>
        <v/>
      </c>
    </row>
    <row r="40" customFormat="false" ht="15" hidden="false" customHeight="false" outlineLevel="0" collapsed="false">
      <c r="A40" s="29"/>
      <c r="B40" s="30"/>
      <c r="C40" s="30"/>
      <c r="D40" s="30"/>
      <c r="E40" s="29"/>
      <c r="F40" s="32" t="str">
        <f aca="false">IF(B40="","",COUNTIF(Listings!$C$2:$C$501,B40))</f>
        <v/>
      </c>
      <c r="G40" s="32" t="str">
        <f aca="false">IF(B40="","",MAX(0,C40-F40))</f>
        <v/>
      </c>
      <c r="H40" s="34" t="str">
        <f aca="false">IF(B40="","",IF(AND(C40&gt;0,G40=0),"Complete",IF(F40=0,"Not started","In progress")))</f>
        <v/>
      </c>
    </row>
    <row r="41" customFormat="false" ht="15" hidden="false" customHeight="false" outlineLevel="0" collapsed="false">
      <c r="A41" s="29"/>
      <c r="B41" s="30"/>
      <c r="C41" s="30"/>
      <c r="D41" s="30"/>
      <c r="E41" s="29"/>
      <c r="F41" s="32" t="str">
        <f aca="false">IF(B41="","",COUNTIF(Listings!$C$2:$C$501,B41))</f>
        <v/>
      </c>
      <c r="G41" s="32" t="str">
        <f aca="false">IF(B41="","",MAX(0,C41-F41))</f>
        <v/>
      </c>
      <c r="H41" s="34" t="str">
        <f aca="false">IF(B41="","",IF(AND(C41&gt;0,G41=0),"Complete",IF(F41=0,"Not started","In progress")))</f>
        <v/>
      </c>
    </row>
    <row r="42" customFormat="false" ht="15" hidden="false" customHeight="false" outlineLevel="0" collapsed="false">
      <c r="A42" s="29"/>
      <c r="B42" s="30"/>
      <c r="C42" s="30"/>
      <c r="D42" s="30"/>
      <c r="E42" s="29"/>
      <c r="F42" s="32" t="str">
        <f aca="false">IF(B42="","",COUNTIF(Listings!$C$2:$C$501,B42))</f>
        <v/>
      </c>
      <c r="G42" s="32" t="str">
        <f aca="false">IF(B42="","",MAX(0,C42-F42))</f>
        <v/>
      </c>
      <c r="H42" s="34" t="str">
        <f aca="false">IF(B42="","",IF(AND(C42&gt;0,G42=0),"Complete",IF(F42=0,"Not started","In progress")))</f>
        <v/>
      </c>
    </row>
    <row r="43" customFormat="false" ht="15" hidden="false" customHeight="false" outlineLevel="0" collapsed="false">
      <c r="A43" s="29"/>
      <c r="B43" s="30"/>
      <c r="C43" s="30"/>
      <c r="D43" s="30"/>
      <c r="E43" s="29"/>
      <c r="F43" s="32" t="str">
        <f aca="false">IF(B43="","",COUNTIF(Listings!$C$2:$C$501,B43))</f>
        <v/>
      </c>
      <c r="G43" s="32" t="str">
        <f aca="false">IF(B43="","",MAX(0,C43-F43))</f>
        <v/>
      </c>
      <c r="H43" s="34" t="str">
        <f aca="false">IF(B43="","",IF(AND(C43&gt;0,G43=0),"Complete",IF(F43=0,"Not started","In progress")))</f>
        <v/>
      </c>
    </row>
    <row r="44" customFormat="false" ht="15" hidden="false" customHeight="false" outlineLevel="0" collapsed="false">
      <c r="A44" s="29"/>
      <c r="B44" s="30"/>
      <c r="C44" s="30"/>
      <c r="D44" s="30"/>
      <c r="E44" s="29"/>
      <c r="F44" s="32" t="str">
        <f aca="false">IF(B44="","",COUNTIF(Listings!$C$2:$C$501,B44))</f>
        <v/>
      </c>
      <c r="G44" s="32" t="str">
        <f aca="false">IF(B44="","",MAX(0,C44-F44))</f>
        <v/>
      </c>
      <c r="H44" s="34" t="str">
        <f aca="false">IF(B44="","",IF(AND(C44&gt;0,G44=0),"Complete",IF(F44=0,"Not started","In progress")))</f>
        <v/>
      </c>
    </row>
    <row r="45" customFormat="false" ht="15" hidden="false" customHeight="false" outlineLevel="0" collapsed="false">
      <c r="A45" s="29"/>
      <c r="B45" s="30"/>
      <c r="C45" s="30"/>
      <c r="D45" s="30"/>
      <c r="E45" s="29"/>
      <c r="F45" s="32" t="str">
        <f aca="false">IF(B45="","",COUNTIF(Listings!$C$2:$C$501,B45))</f>
        <v/>
      </c>
      <c r="G45" s="32" t="str">
        <f aca="false">IF(B45="","",MAX(0,C45-F45))</f>
        <v/>
      </c>
      <c r="H45" s="34" t="str">
        <f aca="false">IF(B45="","",IF(AND(C45&gt;0,G45=0),"Complete",IF(F45=0,"Not started","In progress")))</f>
        <v/>
      </c>
    </row>
    <row r="46" customFormat="false" ht="15" hidden="false" customHeight="false" outlineLevel="0" collapsed="false">
      <c r="A46" s="29"/>
      <c r="B46" s="30"/>
      <c r="C46" s="30"/>
      <c r="D46" s="30"/>
      <c r="E46" s="29"/>
      <c r="F46" s="32" t="str">
        <f aca="false">IF(B46="","",COUNTIF(Listings!$C$2:$C$501,B46))</f>
        <v/>
      </c>
      <c r="G46" s="32" t="str">
        <f aca="false">IF(B46="","",MAX(0,C46-F46))</f>
        <v/>
      </c>
      <c r="H46" s="34" t="str">
        <f aca="false">IF(B46="","",IF(AND(C46&gt;0,G46=0),"Complete",IF(F46=0,"Not started","In progress")))</f>
        <v/>
      </c>
    </row>
    <row r="47" customFormat="false" ht="15" hidden="false" customHeight="false" outlineLevel="0" collapsed="false">
      <c r="A47" s="29"/>
      <c r="B47" s="30"/>
      <c r="C47" s="30"/>
      <c r="D47" s="30"/>
      <c r="E47" s="29"/>
      <c r="F47" s="32" t="str">
        <f aca="false">IF(B47="","",COUNTIF(Listings!$C$2:$C$501,B47))</f>
        <v/>
      </c>
      <c r="G47" s="32" t="str">
        <f aca="false">IF(B47="","",MAX(0,C47-F47))</f>
        <v/>
      </c>
      <c r="H47" s="34" t="str">
        <f aca="false">IF(B47="","",IF(AND(C47&gt;0,G47=0),"Complete",IF(F47=0,"Not started","In progress")))</f>
        <v/>
      </c>
    </row>
    <row r="48" customFormat="false" ht="15" hidden="false" customHeight="false" outlineLevel="0" collapsed="false">
      <c r="A48" s="29"/>
      <c r="B48" s="30"/>
      <c r="C48" s="30"/>
      <c r="D48" s="30"/>
      <c r="E48" s="29"/>
      <c r="F48" s="32" t="str">
        <f aca="false">IF(B48="","",COUNTIF(Listings!$C$2:$C$501,B48))</f>
        <v/>
      </c>
      <c r="G48" s="32" t="str">
        <f aca="false">IF(B48="","",MAX(0,C48-F48))</f>
        <v/>
      </c>
      <c r="H48" s="34" t="str">
        <f aca="false">IF(B48="","",IF(AND(C48&gt;0,G48=0),"Complete",IF(F48=0,"Not started","In progress")))</f>
        <v/>
      </c>
    </row>
    <row r="49" customFormat="false" ht="15" hidden="false" customHeight="false" outlineLevel="0" collapsed="false">
      <c r="A49" s="29"/>
      <c r="B49" s="30"/>
      <c r="C49" s="30"/>
      <c r="D49" s="30"/>
      <c r="E49" s="29"/>
      <c r="F49" s="32" t="str">
        <f aca="false">IF(B49="","",COUNTIF(Listings!$C$2:$C$501,B49))</f>
        <v/>
      </c>
      <c r="G49" s="32" t="str">
        <f aca="false">IF(B49="","",MAX(0,C49-F49))</f>
        <v/>
      </c>
      <c r="H49" s="34" t="str">
        <f aca="false">IF(B49="","",IF(AND(C49&gt;0,G49=0),"Complete",IF(F49=0,"Not started","In progress")))</f>
        <v/>
      </c>
    </row>
    <row r="50" customFormat="false" ht="15" hidden="false" customHeight="false" outlineLevel="0" collapsed="false">
      <c r="A50" s="29"/>
      <c r="B50" s="30"/>
      <c r="C50" s="30"/>
      <c r="D50" s="30"/>
      <c r="E50" s="29"/>
      <c r="F50" s="32" t="str">
        <f aca="false">IF(B50="","",COUNTIF(Listings!$C$2:$C$501,B50))</f>
        <v/>
      </c>
      <c r="G50" s="32" t="str">
        <f aca="false">IF(B50="","",MAX(0,C50-F50))</f>
        <v/>
      </c>
      <c r="H50" s="34" t="str">
        <f aca="false">IF(B50="","",IF(AND(C50&gt;0,G50=0),"Complete",IF(F50=0,"Not started","In progress")))</f>
        <v/>
      </c>
    </row>
    <row r="51" customFormat="false" ht="15" hidden="false" customHeight="false" outlineLevel="0" collapsed="false">
      <c r="A51" s="29"/>
      <c r="B51" s="30"/>
      <c r="C51" s="30"/>
      <c r="D51" s="30"/>
      <c r="E51" s="29"/>
      <c r="F51" s="32" t="str">
        <f aca="false">IF(B51="","",COUNTIF(Listings!$C$2:$C$501,B51))</f>
        <v/>
      </c>
      <c r="G51" s="32" t="str">
        <f aca="false">IF(B51="","",MAX(0,C51-F51))</f>
        <v/>
      </c>
      <c r="H51" s="34" t="str">
        <f aca="false">IF(B51="","",IF(AND(C51&gt;0,G51=0),"Complete",IF(F51=0,"Not started","In progress")))</f>
        <v/>
      </c>
    </row>
    <row r="52" customFormat="false" ht="15" hidden="false" customHeight="false" outlineLevel="0" collapsed="false">
      <c r="A52" s="29"/>
      <c r="B52" s="30"/>
      <c r="C52" s="30"/>
      <c r="D52" s="30"/>
      <c r="E52" s="29"/>
      <c r="F52" s="32" t="str">
        <f aca="false">IF(B52="","",COUNTIF(Listings!$C$2:$C$501,B52))</f>
        <v/>
      </c>
      <c r="G52" s="32" t="str">
        <f aca="false">IF(B52="","",MAX(0,C52-F52))</f>
        <v/>
      </c>
      <c r="H52" s="34" t="str">
        <f aca="false">IF(B52="","",IF(AND(C52&gt;0,G52=0),"Complete",IF(F52=0,"Not started","In progress")))</f>
        <v/>
      </c>
    </row>
    <row r="53" customFormat="false" ht="15" hidden="false" customHeight="false" outlineLevel="0" collapsed="false">
      <c r="A53" s="29"/>
      <c r="B53" s="30"/>
      <c r="C53" s="30"/>
      <c r="D53" s="30"/>
      <c r="E53" s="29"/>
      <c r="F53" s="32" t="str">
        <f aca="false">IF(B53="","",COUNTIF(Listings!$C$2:$C$501,B53))</f>
        <v/>
      </c>
      <c r="G53" s="32" t="str">
        <f aca="false">IF(B53="","",MAX(0,C53-F53))</f>
        <v/>
      </c>
      <c r="H53" s="34" t="str">
        <f aca="false">IF(B53="","",IF(AND(C53&gt;0,G53=0),"Complete",IF(F53=0,"Not started","In progress")))</f>
        <v/>
      </c>
    </row>
    <row r="54" customFormat="false" ht="15" hidden="false" customHeight="false" outlineLevel="0" collapsed="false">
      <c r="A54" s="29"/>
      <c r="B54" s="30"/>
      <c r="C54" s="30"/>
      <c r="D54" s="30"/>
      <c r="E54" s="29"/>
      <c r="F54" s="32" t="str">
        <f aca="false">IF(B54="","",COUNTIF(Listings!$C$2:$C$501,B54))</f>
        <v/>
      </c>
      <c r="G54" s="32" t="str">
        <f aca="false">IF(B54="","",MAX(0,C54-F54))</f>
        <v/>
      </c>
      <c r="H54" s="34" t="str">
        <f aca="false">IF(B54="","",IF(AND(C54&gt;0,G54=0),"Complete",IF(F54=0,"Not started","In progress")))</f>
        <v/>
      </c>
    </row>
    <row r="55" customFormat="false" ht="15" hidden="false" customHeight="false" outlineLevel="0" collapsed="false">
      <c r="A55" s="29"/>
      <c r="B55" s="30"/>
      <c r="C55" s="30"/>
      <c r="D55" s="30"/>
      <c r="E55" s="29"/>
      <c r="F55" s="32" t="str">
        <f aca="false">IF(B55="","",COUNTIF(Listings!$C$2:$C$501,B55))</f>
        <v/>
      </c>
      <c r="G55" s="32" t="str">
        <f aca="false">IF(B55="","",MAX(0,C55-F55))</f>
        <v/>
      </c>
      <c r="H55" s="34" t="str">
        <f aca="false">IF(B55="","",IF(AND(C55&gt;0,G55=0),"Complete",IF(F55=0,"Not started","In progress")))</f>
        <v/>
      </c>
    </row>
    <row r="56" customFormat="false" ht="15" hidden="false" customHeight="false" outlineLevel="0" collapsed="false">
      <c r="A56" s="29"/>
      <c r="B56" s="30"/>
      <c r="C56" s="30"/>
      <c r="D56" s="30"/>
      <c r="E56" s="29"/>
      <c r="F56" s="32" t="str">
        <f aca="false">IF(B56="","",COUNTIF(Listings!$C$2:$C$501,B56))</f>
        <v/>
      </c>
      <c r="G56" s="32" t="str">
        <f aca="false">IF(B56="","",MAX(0,C56-F56))</f>
        <v/>
      </c>
      <c r="H56" s="34" t="str">
        <f aca="false">IF(B56="","",IF(AND(C56&gt;0,G56=0),"Complete",IF(F56=0,"Not started","In progress")))</f>
        <v/>
      </c>
    </row>
    <row r="57" customFormat="false" ht="15" hidden="false" customHeight="false" outlineLevel="0" collapsed="false">
      <c r="A57" s="29"/>
      <c r="B57" s="30"/>
      <c r="C57" s="30"/>
      <c r="D57" s="30"/>
      <c r="E57" s="29"/>
      <c r="F57" s="32" t="str">
        <f aca="false">IF(B57="","",COUNTIF(Listings!$C$2:$C$501,B57))</f>
        <v/>
      </c>
      <c r="G57" s="32" t="str">
        <f aca="false">IF(B57="","",MAX(0,C57-F57))</f>
        <v/>
      </c>
      <c r="H57" s="34" t="str">
        <f aca="false">IF(B57="","",IF(AND(C57&gt;0,G57=0),"Complete",IF(F57=0,"Not started","In progress")))</f>
        <v/>
      </c>
    </row>
    <row r="58" customFormat="false" ht="15" hidden="false" customHeight="false" outlineLevel="0" collapsed="false">
      <c r="A58" s="29"/>
      <c r="B58" s="30"/>
      <c r="C58" s="30"/>
      <c r="D58" s="30"/>
      <c r="E58" s="29"/>
      <c r="F58" s="32" t="str">
        <f aca="false">IF(B58="","",COUNTIF(Listings!$C$2:$C$501,B58))</f>
        <v/>
      </c>
      <c r="G58" s="32" t="str">
        <f aca="false">IF(B58="","",MAX(0,C58-F58))</f>
        <v/>
      </c>
      <c r="H58" s="34" t="str">
        <f aca="false">IF(B58="","",IF(AND(C58&gt;0,G58=0),"Complete",IF(F58=0,"Not started","In progress")))</f>
        <v/>
      </c>
    </row>
    <row r="59" customFormat="false" ht="15" hidden="false" customHeight="false" outlineLevel="0" collapsed="false">
      <c r="A59" s="29"/>
      <c r="B59" s="30"/>
      <c r="C59" s="30"/>
      <c r="D59" s="30"/>
      <c r="E59" s="29"/>
      <c r="F59" s="32" t="str">
        <f aca="false">IF(B59="","",COUNTIF(Listings!$C$2:$C$501,B59))</f>
        <v/>
      </c>
      <c r="G59" s="32" t="str">
        <f aca="false">IF(B59="","",MAX(0,C59-F59))</f>
        <v/>
      </c>
      <c r="H59" s="34" t="str">
        <f aca="false">IF(B59="","",IF(AND(C59&gt;0,G59=0),"Complete",IF(F59=0,"Not started","In progress")))</f>
        <v/>
      </c>
    </row>
    <row r="60" customFormat="false" ht="15" hidden="false" customHeight="false" outlineLevel="0" collapsed="false">
      <c r="A60" s="29"/>
      <c r="B60" s="30"/>
      <c r="C60" s="30"/>
      <c r="D60" s="30"/>
      <c r="E60" s="29"/>
      <c r="F60" s="32" t="str">
        <f aca="false">IF(B60="","",COUNTIF(Listings!$C$2:$C$501,B60))</f>
        <v/>
      </c>
      <c r="G60" s="32" t="str">
        <f aca="false">IF(B60="","",MAX(0,C60-F60))</f>
        <v/>
      </c>
      <c r="H60" s="34" t="str">
        <f aca="false">IF(B60="","",IF(AND(C60&gt;0,G60=0),"Complete",IF(F60=0,"Not started","In progress")))</f>
        <v/>
      </c>
    </row>
    <row r="61" customFormat="false" ht="15" hidden="false" customHeight="false" outlineLevel="0" collapsed="false">
      <c r="A61" s="29"/>
      <c r="B61" s="30"/>
      <c r="C61" s="30"/>
      <c r="D61" s="30"/>
      <c r="E61" s="29"/>
      <c r="F61" s="32" t="str">
        <f aca="false">IF(B61="","",COUNTIF(Listings!$C$2:$C$501,B61))</f>
        <v/>
      </c>
      <c r="G61" s="32" t="str">
        <f aca="false">IF(B61="","",MAX(0,C61-F61))</f>
        <v/>
      </c>
      <c r="H61" s="34" t="str">
        <f aca="false">IF(B61="","",IF(AND(C61&gt;0,G61=0),"Complete",IF(F61=0,"Not started","In progress")))</f>
        <v/>
      </c>
    </row>
    <row r="62" customFormat="false" ht="15" hidden="false" customHeight="false" outlineLevel="0" collapsed="false">
      <c r="A62" s="29"/>
      <c r="B62" s="30"/>
      <c r="C62" s="30"/>
      <c r="D62" s="30"/>
      <c r="E62" s="29"/>
      <c r="F62" s="32" t="str">
        <f aca="false">IF(B62="","",COUNTIF(Listings!$C$2:$C$501,B62))</f>
        <v/>
      </c>
      <c r="G62" s="32" t="str">
        <f aca="false">IF(B62="","",MAX(0,C62-F62))</f>
        <v/>
      </c>
      <c r="H62" s="34" t="str">
        <f aca="false">IF(B62="","",IF(AND(C62&gt;0,G62=0),"Complete",IF(F62=0,"Not started","In progress")))</f>
        <v/>
      </c>
    </row>
    <row r="63" customFormat="false" ht="15" hidden="false" customHeight="false" outlineLevel="0" collapsed="false">
      <c r="A63" s="29"/>
      <c r="B63" s="30"/>
      <c r="C63" s="30"/>
      <c r="D63" s="30"/>
      <c r="E63" s="29"/>
      <c r="F63" s="32" t="str">
        <f aca="false">IF(B63="","",COUNTIF(Listings!$C$2:$C$501,B63))</f>
        <v/>
      </c>
      <c r="G63" s="32" t="str">
        <f aca="false">IF(B63="","",MAX(0,C63-F63))</f>
        <v/>
      </c>
      <c r="H63" s="34" t="str">
        <f aca="false">IF(B63="","",IF(AND(C63&gt;0,G63=0),"Complete",IF(F63=0,"Not started","In progress")))</f>
        <v/>
      </c>
    </row>
    <row r="64" customFormat="false" ht="15" hidden="false" customHeight="false" outlineLevel="0" collapsed="false">
      <c r="A64" s="29"/>
      <c r="B64" s="30"/>
      <c r="C64" s="30"/>
      <c r="D64" s="30"/>
      <c r="E64" s="29"/>
      <c r="F64" s="32" t="str">
        <f aca="false">IF(B64="","",COUNTIF(Listings!$C$2:$C$501,B64))</f>
        <v/>
      </c>
      <c r="G64" s="32" t="str">
        <f aca="false">IF(B64="","",MAX(0,C64-F64))</f>
        <v/>
      </c>
      <c r="H64" s="34" t="str">
        <f aca="false">IF(B64="","",IF(AND(C64&gt;0,G64=0),"Complete",IF(F64=0,"Not started","In progress")))</f>
        <v/>
      </c>
    </row>
    <row r="65" customFormat="false" ht="15" hidden="false" customHeight="false" outlineLevel="0" collapsed="false">
      <c r="A65" s="29"/>
      <c r="B65" s="30"/>
      <c r="C65" s="30"/>
      <c r="D65" s="30"/>
      <c r="E65" s="29"/>
      <c r="F65" s="32" t="str">
        <f aca="false">IF(B65="","",COUNTIF(Listings!$C$2:$C$501,B65))</f>
        <v/>
      </c>
      <c r="G65" s="32" t="str">
        <f aca="false">IF(B65="","",MAX(0,C65-F65))</f>
        <v/>
      </c>
      <c r="H65" s="34" t="str">
        <f aca="false">IF(B65="","",IF(AND(C65&gt;0,G65=0),"Complete",IF(F65=0,"Not started","In progress")))</f>
        <v/>
      </c>
    </row>
    <row r="66" customFormat="false" ht="15" hidden="false" customHeight="false" outlineLevel="0" collapsed="false">
      <c r="A66" s="29"/>
      <c r="B66" s="30"/>
      <c r="C66" s="30"/>
      <c r="D66" s="30"/>
      <c r="E66" s="29"/>
      <c r="F66" s="32" t="str">
        <f aca="false">IF(B66="","",COUNTIF(Listings!$C$2:$C$501,B66))</f>
        <v/>
      </c>
      <c r="G66" s="32" t="str">
        <f aca="false">IF(B66="","",MAX(0,C66-F66))</f>
        <v/>
      </c>
      <c r="H66" s="34" t="str">
        <f aca="false">IF(B66="","",IF(AND(C66&gt;0,G66=0),"Complete",IF(F66=0,"Not started","In progress")))</f>
        <v/>
      </c>
    </row>
    <row r="67" customFormat="false" ht="15" hidden="false" customHeight="false" outlineLevel="0" collapsed="false">
      <c r="A67" s="29"/>
      <c r="B67" s="30"/>
      <c r="C67" s="30"/>
      <c r="D67" s="30"/>
      <c r="E67" s="29"/>
      <c r="F67" s="32" t="str">
        <f aca="false">IF(B67="","",COUNTIF(Listings!$C$2:$C$501,B67))</f>
        <v/>
      </c>
      <c r="G67" s="32" t="str">
        <f aca="false">IF(B67="","",MAX(0,C67-F67))</f>
        <v/>
      </c>
      <c r="H67" s="34" t="str">
        <f aca="false">IF(B67="","",IF(AND(C67&gt;0,G67=0),"Complete",IF(F67=0,"Not started","In progress")))</f>
        <v/>
      </c>
    </row>
    <row r="68" customFormat="false" ht="15" hidden="false" customHeight="false" outlineLevel="0" collapsed="false">
      <c r="A68" s="29"/>
      <c r="B68" s="30"/>
      <c r="C68" s="30"/>
      <c r="D68" s="30"/>
      <c r="E68" s="29"/>
      <c r="F68" s="32" t="str">
        <f aca="false">IF(B68="","",COUNTIF(Listings!$C$2:$C$501,B68))</f>
        <v/>
      </c>
      <c r="G68" s="32" t="str">
        <f aca="false">IF(B68="","",MAX(0,C68-F68))</f>
        <v/>
      </c>
      <c r="H68" s="34" t="str">
        <f aca="false">IF(B68="","",IF(AND(C68&gt;0,G68=0),"Complete",IF(F68=0,"Not started","In progress")))</f>
        <v/>
      </c>
    </row>
    <row r="69" customFormat="false" ht="15" hidden="false" customHeight="false" outlineLevel="0" collapsed="false">
      <c r="A69" s="29"/>
      <c r="B69" s="30"/>
      <c r="C69" s="30"/>
      <c r="D69" s="30"/>
      <c r="E69" s="29"/>
      <c r="F69" s="32" t="str">
        <f aca="false">IF(B69="","",COUNTIF(Listings!$C$2:$C$501,B69))</f>
        <v/>
      </c>
      <c r="G69" s="32" t="str">
        <f aca="false">IF(B69="","",MAX(0,C69-F69))</f>
        <v/>
      </c>
      <c r="H69" s="34" t="str">
        <f aca="false">IF(B69="","",IF(AND(C69&gt;0,G69=0),"Complete",IF(F69=0,"Not started","In progress")))</f>
        <v/>
      </c>
    </row>
    <row r="70" customFormat="false" ht="15" hidden="false" customHeight="false" outlineLevel="0" collapsed="false">
      <c r="A70" s="29"/>
      <c r="B70" s="30"/>
      <c r="C70" s="30"/>
      <c r="D70" s="30"/>
      <c r="E70" s="29"/>
      <c r="F70" s="32" t="str">
        <f aca="false">IF(B70="","",COUNTIF(Listings!$C$2:$C$501,B70))</f>
        <v/>
      </c>
      <c r="G70" s="32" t="str">
        <f aca="false">IF(B70="","",MAX(0,C70-F70))</f>
        <v/>
      </c>
      <c r="H70" s="34" t="str">
        <f aca="false">IF(B70="","",IF(AND(C70&gt;0,G70=0),"Complete",IF(F70=0,"Not started","In progress")))</f>
        <v/>
      </c>
    </row>
    <row r="71" customFormat="false" ht="15" hidden="false" customHeight="false" outlineLevel="0" collapsed="false">
      <c r="A71" s="29"/>
      <c r="B71" s="30"/>
      <c r="C71" s="30"/>
      <c r="D71" s="30"/>
      <c r="E71" s="29"/>
      <c r="F71" s="32" t="str">
        <f aca="false">IF(B71="","",COUNTIF(Listings!$C$2:$C$501,B71))</f>
        <v/>
      </c>
      <c r="G71" s="32" t="str">
        <f aca="false">IF(B71="","",MAX(0,C71-F71))</f>
        <v/>
      </c>
      <c r="H71" s="34" t="str">
        <f aca="false">IF(B71="","",IF(AND(C71&gt;0,G71=0),"Complete",IF(F71=0,"Not started","In progress")))</f>
        <v/>
      </c>
    </row>
    <row r="72" customFormat="false" ht="15" hidden="false" customHeight="false" outlineLevel="0" collapsed="false">
      <c r="A72" s="29"/>
      <c r="B72" s="30"/>
      <c r="C72" s="30"/>
      <c r="D72" s="30"/>
      <c r="E72" s="29"/>
      <c r="F72" s="32" t="str">
        <f aca="false">IF(B72="","",COUNTIF(Listings!$C$2:$C$501,B72))</f>
        <v/>
      </c>
      <c r="G72" s="32" t="str">
        <f aca="false">IF(B72="","",MAX(0,C72-F72))</f>
        <v/>
      </c>
      <c r="H72" s="34" t="str">
        <f aca="false">IF(B72="","",IF(AND(C72&gt;0,G72=0),"Complete",IF(F72=0,"Not started","In progress")))</f>
        <v/>
      </c>
    </row>
    <row r="73" customFormat="false" ht="15" hidden="false" customHeight="false" outlineLevel="0" collapsed="false">
      <c r="A73" s="29"/>
      <c r="B73" s="30"/>
      <c r="C73" s="30"/>
      <c r="D73" s="30"/>
      <c r="E73" s="29"/>
      <c r="F73" s="32" t="str">
        <f aca="false">IF(B73="","",COUNTIF(Listings!$C$2:$C$501,B73))</f>
        <v/>
      </c>
      <c r="G73" s="32" t="str">
        <f aca="false">IF(B73="","",MAX(0,C73-F73))</f>
        <v/>
      </c>
      <c r="H73" s="34" t="str">
        <f aca="false">IF(B73="","",IF(AND(C73&gt;0,G73=0),"Complete",IF(F73=0,"Not started","In progress")))</f>
        <v/>
      </c>
    </row>
    <row r="74" customFormat="false" ht="15" hidden="false" customHeight="false" outlineLevel="0" collapsed="false">
      <c r="A74" s="29"/>
      <c r="B74" s="30"/>
      <c r="C74" s="30"/>
      <c r="D74" s="30"/>
      <c r="E74" s="29"/>
      <c r="F74" s="32" t="str">
        <f aca="false">IF(B74="","",COUNTIF(Listings!$C$2:$C$501,B74))</f>
        <v/>
      </c>
      <c r="G74" s="32" t="str">
        <f aca="false">IF(B74="","",MAX(0,C74-F74))</f>
        <v/>
      </c>
      <c r="H74" s="34" t="str">
        <f aca="false">IF(B74="","",IF(AND(C74&gt;0,G74=0),"Complete",IF(F74=0,"Not started","In progress")))</f>
        <v/>
      </c>
    </row>
    <row r="75" customFormat="false" ht="15" hidden="false" customHeight="false" outlineLevel="0" collapsed="false">
      <c r="A75" s="29"/>
      <c r="B75" s="30"/>
      <c r="C75" s="30"/>
      <c r="D75" s="30"/>
      <c r="E75" s="29"/>
      <c r="F75" s="32" t="str">
        <f aca="false">IF(B75="","",COUNTIF(Listings!$C$2:$C$501,B75))</f>
        <v/>
      </c>
      <c r="G75" s="32" t="str">
        <f aca="false">IF(B75="","",MAX(0,C75-F75))</f>
        <v/>
      </c>
      <c r="H75" s="34" t="str">
        <f aca="false">IF(B75="","",IF(AND(C75&gt;0,G75=0),"Complete",IF(F75=0,"Not started","In progress")))</f>
        <v/>
      </c>
    </row>
    <row r="76" customFormat="false" ht="15" hidden="false" customHeight="false" outlineLevel="0" collapsed="false">
      <c r="A76" s="29"/>
      <c r="B76" s="30"/>
      <c r="C76" s="30"/>
      <c r="D76" s="30"/>
      <c r="E76" s="29"/>
      <c r="F76" s="32" t="str">
        <f aca="false">IF(B76="","",COUNTIF(Listings!$C$2:$C$501,B76))</f>
        <v/>
      </c>
      <c r="G76" s="32" t="str">
        <f aca="false">IF(B76="","",MAX(0,C76-F76))</f>
        <v/>
      </c>
      <c r="H76" s="34" t="str">
        <f aca="false">IF(B76="","",IF(AND(C76&gt;0,G76=0),"Complete",IF(F76=0,"Not started","In progress")))</f>
        <v/>
      </c>
    </row>
    <row r="77" customFormat="false" ht="15" hidden="false" customHeight="false" outlineLevel="0" collapsed="false">
      <c r="A77" s="29"/>
      <c r="B77" s="30"/>
      <c r="C77" s="30"/>
      <c r="D77" s="30"/>
      <c r="E77" s="29"/>
      <c r="F77" s="32" t="str">
        <f aca="false">IF(B77="","",COUNTIF(Listings!$C$2:$C$501,B77))</f>
        <v/>
      </c>
      <c r="G77" s="32" t="str">
        <f aca="false">IF(B77="","",MAX(0,C77-F77))</f>
        <v/>
      </c>
      <c r="H77" s="34" t="str">
        <f aca="false">IF(B77="","",IF(AND(C77&gt;0,G77=0),"Complete",IF(F77=0,"Not started","In progress")))</f>
        <v/>
      </c>
    </row>
    <row r="78" customFormat="false" ht="15" hidden="false" customHeight="false" outlineLevel="0" collapsed="false">
      <c r="A78" s="29"/>
      <c r="B78" s="30"/>
      <c r="C78" s="30"/>
      <c r="D78" s="30"/>
      <c r="E78" s="29"/>
      <c r="F78" s="32" t="str">
        <f aca="false">IF(B78="","",COUNTIF(Listings!$C$2:$C$501,B78))</f>
        <v/>
      </c>
      <c r="G78" s="32" t="str">
        <f aca="false">IF(B78="","",MAX(0,C78-F78))</f>
        <v/>
      </c>
      <c r="H78" s="34" t="str">
        <f aca="false">IF(B78="","",IF(AND(C78&gt;0,G78=0),"Complete",IF(F78=0,"Not started","In progress")))</f>
        <v/>
      </c>
    </row>
    <row r="79" customFormat="false" ht="15" hidden="false" customHeight="false" outlineLevel="0" collapsed="false">
      <c r="A79" s="29"/>
      <c r="B79" s="30"/>
      <c r="C79" s="30"/>
      <c r="D79" s="30"/>
      <c r="E79" s="29"/>
      <c r="F79" s="32" t="str">
        <f aca="false">IF(B79="","",COUNTIF(Listings!$C$2:$C$501,B79))</f>
        <v/>
      </c>
      <c r="G79" s="32" t="str">
        <f aca="false">IF(B79="","",MAX(0,C79-F79))</f>
        <v/>
      </c>
      <c r="H79" s="34" t="str">
        <f aca="false">IF(B79="","",IF(AND(C79&gt;0,G79=0),"Complete",IF(F79=0,"Not started","In progress")))</f>
        <v/>
      </c>
    </row>
    <row r="80" customFormat="false" ht="15" hidden="false" customHeight="false" outlineLevel="0" collapsed="false">
      <c r="A80" s="29"/>
      <c r="B80" s="30"/>
      <c r="C80" s="30"/>
      <c r="D80" s="30"/>
      <c r="E80" s="29"/>
      <c r="F80" s="32" t="str">
        <f aca="false">IF(B80="","",COUNTIF(Listings!$C$2:$C$501,B80))</f>
        <v/>
      </c>
      <c r="G80" s="32" t="str">
        <f aca="false">IF(B80="","",MAX(0,C80-F80))</f>
        <v/>
      </c>
      <c r="H80" s="34" t="str">
        <f aca="false">IF(B80="","",IF(AND(C80&gt;0,G80=0),"Complete",IF(F80=0,"Not started","In progress")))</f>
        <v/>
      </c>
    </row>
    <row r="81" customFormat="false" ht="15" hidden="false" customHeight="false" outlineLevel="0" collapsed="false">
      <c r="A81" s="29"/>
      <c r="B81" s="30"/>
      <c r="C81" s="30"/>
      <c r="D81" s="30"/>
      <c r="E81" s="29"/>
      <c r="F81" s="32" t="str">
        <f aca="false">IF(B81="","",COUNTIF(Listings!$C$2:$C$501,B81))</f>
        <v/>
      </c>
      <c r="G81" s="32" t="str">
        <f aca="false">IF(B81="","",MAX(0,C81-F81))</f>
        <v/>
      </c>
      <c r="H81" s="34" t="str">
        <f aca="false">IF(B81="","",IF(AND(C81&gt;0,G81=0),"Complete",IF(F81=0,"Not started","In progress")))</f>
        <v/>
      </c>
    </row>
    <row r="82" customFormat="false" ht="15" hidden="false" customHeight="false" outlineLevel="0" collapsed="false">
      <c r="A82" s="29"/>
      <c r="B82" s="30"/>
      <c r="C82" s="30"/>
      <c r="D82" s="30"/>
      <c r="E82" s="29"/>
      <c r="F82" s="32" t="str">
        <f aca="false">IF(B82="","",COUNTIF(Listings!$C$2:$C$501,B82))</f>
        <v/>
      </c>
      <c r="G82" s="32" t="str">
        <f aca="false">IF(B82="","",MAX(0,C82-F82))</f>
        <v/>
      </c>
      <c r="H82" s="34" t="str">
        <f aca="false">IF(B82="","",IF(AND(C82&gt;0,G82=0),"Complete",IF(F82=0,"Not started","In progress")))</f>
        <v/>
      </c>
    </row>
    <row r="83" customFormat="false" ht="15" hidden="false" customHeight="false" outlineLevel="0" collapsed="false">
      <c r="A83" s="29"/>
      <c r="B83" s="30"/>
      <c r="C83" s="30"/>
      <c r="D83" s="30"/>
      <c r="E83" s="29"/>
      <c r="F83" s="32" t="str">
        <f aca="false">IF(B83="","",COUNTIF(Listings!$C$2:$C$501,B83))</f>
        <v/>
      </c>
      <c r="G83" s="32" t="str">
        <f aca="false">IF(B83="","",MAX(0,C83-F83))</f>
        <v/>
      </c>
      <c r="H83" s="34" t="str">
        <f aca="false">IF(B83="","",IF(AND(C83&gt;0,G83=0),"Complete",IF(F83=0,"Not started","In progress")))</f>
        <v/>
      </c>
    </row>
    <row r="84" customFormat="false" ht="15" hidden="false" customHeight="false" outlineLevel="0" collapsed="false">
      <c r="A84" s="29"/>
      <c r="B84" s="30"/>
      <c r="C84" s="30"/>
      <c r="D84" s="30"/>
      <c r="E84" s="29"/>
      <c r="F84" s="32" t="str">
        <f aca="false">IF(B84="","",COUNTIF(Listings!$C$2:$C$501,B84))</f>
        <v/>
      </c>
      <c r="G84" s="32" t="str">
        <f aca="false">IF(B84="","",MAX(0,C84-F84))</f>
        <v/>
      </c>
      <c r="H84" s="34" t="str">
        <f aca="false">IF(B84="","",IF(AND(C84&gt;0,G84=0),"Complete",IF(F84=0,"Not started","In progress")))</f>
        <v/>
      </c>
    </row>
    <row r="85" customFormat="false" ht="15" hidden="false" customHeight="false" outlineLevel="0" collapsed="false">
      <c r="A85" s="29"/>
      <c r="B85" s="30"/>
      <c r="C85" s="30"/>
      <c r="D85" s="30"/>
      <c r="E85" s="29"/>
      <c r="F85" s="32" t="str">
        <f aca="false">IF(B85="","",COUNTIF(Listings!$C$2:$C$501,B85))</f>
        <v/>
      </c>
      <c r="G85" s="32" t="str">
        <f aca="false">IF(B85="","",MAX(0,C85-F85))</f>
        <v/>
      </c>
      <c r="H85" s="34" t="str">
        <f aca="false">IF(B85="","",IF(AND(C85&gt;0,G85=0),"Complete",IF(F85=0,"Not started","In progress")))</f>
        <v/>
      </c>
    </row>
    <row r="86" customFormat="false" ht="15" hidden="false" customHeight="false" outlineLevel="0" collapsed="false">
      <c r="A86" s="29"/>
      <c r="B86" s="30"/>
      <c r="C86" s="30"/>
      <c r="D86" s="30"/>
      <c r="E86" s="29"/>
      <c r="F86" s="32" t="str">
        <f aca="false">IF(B86="","",COUNTIF(Listings!$C$2:$C$501,B86))</f>
        <v/>
      </c>
      <c r="G86" s="32" t="str">
        <f aca="false">IF(B86="","",MAX(0,C86-F86))</f>
        <v/>
      </c>
      <c r="H86" s="34" t="str">
        <f aca="false">IF(B86="","",IF(AND(C86&gt;0,G86=0),"Complete",IF(F86=0,"Not started","In progress")))</f>
        <v/>
      </c>
    </row>
    <row r="87" customFormat="false" ht="15" hidden="false" customHeight="false" outlineLevel="0" collapsed="false">
      <c r="A87" s="29"/>
      <c r="B87" s="30"/>
      <c r="C87" s="30"/>
      <c r="D87" s="30"/>
      <c r="E87" s="29"/>
      <c r="F87" s="32" t="str">
        <f aca="false">IF(B87="","",COUNTIF(Listings!$C$2:$C$501,B87))</f>
        <v/>
      </c>
      <c r="G87" s="32" t="str">
        <f aca="false">IF(B87="","",MAX(0,C87-F87))</f>
        <v/>
      </c>
      <c r="H87" s="34" t="str">
        <f aca="false">IF(B87="","",IF(AND(C87&gt;0,G87=0),"Complete",IF(F87=0,"Not started","In progress")))</f>
        <v/>
      </c>
    </row>
    <row r="88" customFormat="false" ht="15" hidden="false" customHeight="false" outlineLevel="0" collapsed="false">
      <c r="A88" s="29"/>
      <c r="B88" s="30"/>
      <c r="C88" s="30"/>
      <c r="D88" s="30"/>
      <c r="E88" s="29"/>
      <c r="F88" s="32" t="str">
        <f aca="false">IF(B88="","",COUNTIF(Listings!$C$2:$C$501,B88))</f>
        <v/>
      </c>
      <c r="G88" s="32" t="str">
        <f aca="false">IF(B88="","",MAX(0,C88-F88))</f>
        <v/>
      </c>
      <c r="H88" s="34" t="str">
        <f aca="false">IF(B88="","",IF(AND(C88&gt;0,G88=0),"Complete",IF(F88=0,"Not started","In progress")))</f>
        <v/>
      </c>
    </row>
    <row r="89" customFormat="false" ht="15" hidden="false" customHeight="false" outlineLevel="0" collapsed="false">
      <c r="A89" s="29"/>
      <c r="B89" s="30"/>
      <c r="C89" s="30"/>
      <c r="D89" s="30"/>
      <c r="E89" s="29"/>
      <c r="F89" s="32" t="str">
        <f aca="false">IF(B89="","",COUNTIF(Listings!$C$2:$C$501,B89))</f>
        <v/>
      </c>
      <c r="G89" s="32" t="str">
        <f aca="false">IF(B89="","",MAX(0,C89-F89))</f>
        <v/>
      </c>
      <c r="H89" s="34" t="str">
        <f aca="false">IF(B89="","",IF(AND(C89&gt;0,G89=0),"Complete",IF(F89=0,"Not started","In progress")))</f>
        <v/>
      </c>
    </row>
    <row r="90" customFormat="false" ht="15" hidden="false" customHeight="false" outlineLevel="0" collapsed="false">
      <c r="A90" s="29"/>
      <c r="B90" s="30"/>
      <c r="C90" s="30"/>
      <c r="D90" s="30"/>
      <c r="E90" s="29"/>
      <c r="F90" s="32" t="str">
        <f aca="false">IF(B90="","",COUNTIF(Listings!$C$2:$C$501,B90))</f>
        <v/>
      </c>
      <c r="G90" s="32" t="str">
        <f aca="false">IF(B90="","",MAX(0,C90-F90))</f>
        <v/>
      </c>
      <c r="H90" s="34" t="str">
        <f aca="false">IF(B90="","",IF(AND(C90&gt;0,G90=0),"Complete",IF(F90=0,"Not started","In progress")))</f>
        <v/>
      </c>
    </row>
    <row r="91" customFormat="false" ht="15" hidden="false" customHeight="false" outlineLevel="0" collapsed="false">
      <c r="A91" s="29"/>
      <c r="B91" s="30"/>
      <c r="C91" s="30"/>
      <c r="D91" s="30"/>
      <c r="E91" s="29"/>
      <c r="F91" s="32" t="str">
        <f aca="false">IF(B91="","",COUNTIF(Listings!$C$2:$C$501,B91))</f>
        <v/>
      </c>
      <c r="G91" s="32" t="str">
        <f aca="false">IF(B91="","",MAX(0,C91-F91))</f>
        <v/>
      </c>
      <c r="H91" s="34" t="str">
        <f aca="false">IF(B91="","",IF(AND(C91&gt;0,G91=0),"Complete",IF(F91=0,"Not started","In progress")))</f>
        <v/>
      </c>
    </row>
    <row r="92" customFormat="false" ht="15" hidden="false" customHeight="false" outlineLevel="0" collapsed="false">
      <c r="A92" s="29"/>
      <c r="B92" s="30"/>
      <c r="C92" s="30"/>
      <c r="D92" s="30"/>
      <c r="E92" s="29"/>
      <c r="F92" s="32" t="str">
        <f aca="false">IF(B92="","",COUNTIF(Listings!$C$2:$C$501,B92))</f>
        <v/>
      </c>
      <c r="G92" s="32" t="str">
        <f aca="false">IF(B92="","",MAX(0,C92-F92))</f>
        <v/>
      </c>
      <c r="H92" s="34" t="str">
        <f aca="false">IF(B92="","",IF(AND(C92&gt;0,G92=0),"Complete",IF(F92=0,"Not started","In progress")))</f>
        <v/>
      </c>
    </row>
    <row r="93" customFormat="false" ht="15" hidden="false" customHeight="false" outlineLevel="0" collapsed="false">
      <c r="A93" s="29"/>
      <c r="B93" s="30"/>
      <c r="C93" s="30"/>
      <c r="D93" s="30"/>
      <c r="E93" s="29"/>
      <c r="F93" s="32" t="str">
        <f aca="false">IF(B93="","",COUNTIF(Listings!$C$2:$C$501,B93))</f>
        <v/>
      </c>
      <c r="G93" s="32" t="str">
        <f aca="false">IF(B93="","",MAX(0,C93-F93))</f>
        <v/>
      </c>
      <c r="H93" s="34" t="str">
        <f aca="false">IF(B93="","",IF(AND(C93&gt;0,G93=0),"Complete",IF(F93=0,"Not started","In progress")))</f>
        <v/>
      </c>
    </row>
    <row r="94" customFormat="false" ht="15" hidden="false" customHeight="false" outlineLevel="0" collapsed="false">
      <c r="A94" s="29"/>
      <c r="B94" s="30"/>
      <c r="C94" s="30"/>
      <c r="D94" s="30"/>
      <c r="E94" s="29"/>
      <c r="F94" s="32" t="str">
        <f aca="false">IF(B94="","",COUNTIF(Listings!$C$2:$C$501,B94))</f>
        <v/>
      </c>
      <c r="G94" s="32" t="str">
        <f aca="false">IF(B94="","",MAX(0,C94-F94))</f>
        <v/>
      </c>
      <c r="H94" s="34" t="str">
        <f aca="false">IF(B94="","",IF(AND(C94&gt;0,G94=0),"Complete",IF(F94=0,"Not started","In progress")))</f>
        <v/>
      </c>
    </row>
    <row r="95" customFormat="false" ht="15" hidden="false" customHeight="false" outlineLevel="0" collapsed="false">
      <c r="A95" s="29"/>
      <c r="B95" s="30"/>
      <c r="C95" s="30"/>
      <c r="D95" s="30"/>
      <c r="E95" s="29"/>
      <c r="F95" s="32" t="str">
        <f aca="false">IF(B95="","",COUNTIF(Listings!$C$2:$C$501,B95))</f>
        <v/>
      </c>
      <c r="G95" s="32" t="str">
        <f aca="false">IF(B95="","",MAX(0,C95-F95))</f>
        <v/>
      </c>
      <c r="H95" s="34" t="str">
        <f aca="false">IF(B95="","",IF(AND(C95&gt;0,G95=0),"Complete",IF(F95=0,"Not started","In progress")))</f>
        <v/>
      </c>
    </row>
    <row r="96" customFormat="false" ht="15" hidden="false" customHeight="false" outlineLevel="0" collapsed="false">
      <c r="A96" s="29"/>
      <c r="B96" s="30"/>
      <c r="C96" s="30"/>
      <c r="D96" s="30"/>
      <c r="E96" s="29"/>
      <c r="F96" s="32" t="str">
        <f aca="false">IF(B96="","",COUNTIF(Listings!$C$2:$C$501,B96))</f>
        <v/>
      </c>
      <c r="G96" s="32" t="str">
        <f aca="false">IF(B96="","",MAX(0,C96-F96))</f>
        <v/>
      </c>
      <c r="H96" s="34" t="str">
        <f aca="false">IF(B96="","",IF(AND(C96&gt;0,G96=0),"Complete",IF(F96=0,"Not started","In progress")))</f>
        <v/>
      </c>
    </row>
    <row r="97" customFormat="false" ht="15" hidden="false" customHeight="false" outlineLevel="0" collapsed="false">
      <c r="A97" s="29"/>
      <c r="B97" s="30"/>
      <c r="C97" s="30"/>
      <c r="D97" s="30"/>
      <c r="E97" s="29"/>
      <c r="F97" s="32" t="str">
        <f aca="false">IF(B97="","",COUNTIF(Listings!$C$2:$C$501,B97))</f>
        <v/>
      </c>
      <c r="G97" s="32" t="str">
        <f aca="false">IF(B97="","",MAX(0,C97-F97))</f>
        <v/>
      </c>
      <c r="H97" s="34" t="str">
        <f aca="false">IF(B97="","",IF(AND(C97&gt;0,G97=0),"Complete",IF(F97=0,"Not started","In progress")))</f>
        <v/>
      </c>
    </row>
    <row r="98" customFormat="false" ht="15" hidden="false" customHeight="false" outlineLevel="0" collapsed="false">
      <c r="A98" s="29"/>
      <c r="B98" s="30"/>
      <c r="C98" s="30"/>
      <c r="D98" s="30"/>
      <c r="E98" s="29"/>
      <c r="F98" s="32" t="str">
        <f aca="false">IF(B98="","",COUNTIF(Listings!$C$2:$C$501,B98))</f>
        <v/>
      </c>
      <c r="G98" s="32" t="str">
        <f aca="false">IF(B98="","",MAX(0,C98-F98))</f>
        <v/>
      </c>
      <c r="H98" s="34" t="str">
        <f aca="false">IF(B98="","",IF(AND(C98&gt;0,G98=0),"Complete",IF(F98=0,"Not started","In progress")))</f>
        <v/>
      </c>
    </row>
    <row r="99" customFormat="false" ht="15" hidden="false" customHeight="false" outlineLevel="0" collapsed="false">
      <c r="A99" s="29"/>
      <c r="B99" s="30"/>
      <c r="C99" s="30"/>
      <c r="D99" s="30"/>
      <c r="E99" s="29"/>
      <c r="F99" s="32" t="str">
        <f aca="false">IF(B99="","",COUNTIF(Listings!$C$2:$C$501,B99))</f>
        <v/>
      </c>
      <c r="G99" s="32" t="str">
        <f aca="false">IF(B99="","",MAX(0,C99-F99))</f>
        <v/>
      </c>
      <c r="H99" s="34" t="str">
        <f aca="false">IF(B99="","",IF(AND(C99&gt;0,G99=0),"Complete",IF(F99=0,"Not started","In progress")))</f>
        <v/>
      </c>
    </row>
    <row r="100" customFormat="false" ht="15" hidden="false" customHeight="false" outlineLevel="0" collapsed="false">
      <c r="A100" s="29"/>
      <c r="B100" s="30"/>
      <c r="C100" s="30"/>
      <c r="D100" s="30"/>
      <c r="E100" s="29"/>
      <c r="F100" s="32" t="str">
        <f aca="false">IF(B100="","",COUNTIF(Listings!$C$2:$C$501,B100))</f>
        <v/>
      </c>
      <c r="G100" s="32" t="str">
        <f aca="false">IF(B100="","",MAX(0,C100-F100))</f>
        <v/>
      </c>
      <c r="H100" s="34" t="str">
        <f aca="false">IF(B100="","",IF(AND(C100&gt;0,G100=0),"Complete",IF(F100=0,"Not started","In progress")))</f>
        <v/>
      </c>
    </row>
    <row r="101" customFormat="false" ht="15" hidden="false" customHeight="false" outlineLevel="0" collapsed="false">
      <c r="A101" s="29"/>
      <c r="B101" s="30"/>
      <c r="C101" s="30"/>
      <c r="D101" s="30"/>
      <c r="E101" s="29"/>
      <c r="F101" s="32" t="str">
        <f aca="false">IF(B101="","",COUNTIF(Listings!$C$2:$C$501,B101))</f>
        <v/>
      </c>
      <c r="G101" s="32" t="str">
        <f aca="false">IF(B101="","",MAX(0,C101-F101))</f>
        <v/>
      </c>
      <c r="H101" s="34" t="str">
        <f aca="false">IF(B101="","",IF(AND(C101&gt;0,G101=0),"Complete",IF(F101=0,"Not started","In progress")))</f>
        <v/>
      </c>
    </row>
  </sheetData>
  <conditionalFormatting sqref="H2:H101">
    <cfRule type="cellIs" priority="2" operator="equal" aboveAverage="0" equalAverage="0" bottom="0" percent="0" rank="0" text="" dxfId="10">
      <formula>"Complete"</formula>
    </cfRule>
    <cfRule type="cellIs" priority="3" operator="equal" aboveAverage="0" equalAverage="0" bottom="0" percent="0" rank="0" text="" dxfId="11">
      <formula>"In progress"</formula>
    </cfRule>
    <cfRule type="cellIs" priority="4" operator="equal" aboveAverage="0" equalAverage="0" bottom="0" percent="0" rank="0" text="" dxfId="14">
      <formula>"Not started"</formula>
    </cfRule>
  </conditionalFormatting>
  <dataValidations count="1">
    <dataValidation allowBlank="true" errorStyle="stop" operator="greaterThan" showDropDown="false" showErrorMessage="false" showInputMessage="false" sqref="A2:A101 E2:E101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2026-11-07T01:20:37Z</dcterms:created>
  <dc:creator>openpyxl</dc:creator>
  <dc:description/>
  <dc:language>en-US</dc:language>
  <cp:lastModifiedBy/>
  <dcterms:modified xsi:type="dcterms:W3CDTF">2026-11-07T01:20:38Z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